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65386" windowWidth="12390" windowHeight="10470" activeTab="1"/>
  </bookViews>
  <sheets>
    <sheet name="КУБОК LADA" sheetId="1" r:id="rId1"/>
    <sheet name="КУБОК LADA Kalina Sport" sheetId="2" r:id="rId2"/>
    <sheet name="LADA Revolution" sheetId="3" r:id="rId3"/>
    <sheet name="," sheetId="4" r:id="rId4"/>
  </sheets>
  <definedNames/>
  <calcPr fullCalcOnLoad="1"/>
</workbook>
</file>

<file path=xl/sharedStrings.xml><?xml version="1.0" encoding="utf-8"?>
<sst xmlns="http://schemas.openxmlformats.org/spreadsheetml/2006/main" count="149" uniqueCount="83">
  <si>
    <t>место</t>
  </si>
  <si>
    <t>старт.
номер</t>
  </si>
  <si>
    <t>Всего
очков</t>
  </si>
  <si>
    <t>м</t>
  </si>
  <si>
    <t>о</t>
  </si>
  <si>
    <t>Кальманович Павел</t>
  </si>
  <si>
    <t>Мещеряков Вадим</t>
  </si>
  <si>
    <t>Смирнов Кирилл</t>
  </si>
  <si>
    <t>Шешенин Владимир</t>
  </si>
  <si>
    <t>dns</t>
  </si>
  <si>
    <t>Карачев Алексей</t>
  </si>
  <si>
    <t>Нечаев Владимир</t>
  </si>
  <si>
    <t>Алешин Павел</t>
  </si>
  <si>
    <t>нк</t>
  </si>
  <si>
    <t>-</t>
  </si>
  <si>
    <t>dq</t>
  </si>
  <si>
    <t>Овчаренко Кирилл</t>
  </si>
  <si>
    <t>Чернев Максим</t>
  </si>
  <si>
    <t>Курочкин Евгений</t>
  </si>
  <si>
    <t>Козявин Артем</t>
  </si>
  <si>
    <t>Козявин Роман</t>
  </si>
  <si>
    <t>город/команда</t>
  </si>
  <si>
    <t>Тольятти, "Восток Лада"</t>
  </si>
  <si>
    <t>1 этап, Киев 06 июля 2008</t>
  </si>
  <si>
    <t>2 этап, Рига 31 августа 2008</t>
  </si>
  <si>
    <t>Гольцова Наталья</t>
  </si>
  <si>
    <t>Шаповалов Виктор</t>
  </si>
  <si>
    <t>Москва, "Русские медведи"</t>
  </si>
  <si>
    <t>Мезенцев Василий</t>
  </si>
  <si>
    <t>Незванкин Владислав</t>
  </si>
  <si>
    <t>Тольятти "Русские медведи"</t>
  </si>
  <si>
    <t>Акиниязов Рустам</t>
  </si>
  <si>
    <t>Кадаков Максим</t>
  </si>
  <si>
    <t>Криворучко Алексей</t>
  </si>
  <si>
    <t>Предтеченский Олег</t>
  </si>
  <si>
    <t>Москва, "Авторевю"</t>
  </si>
  <si>
    <t>ЛЗ КУБОК-ЛАДА</t>
  </si>
  <si>
    <t>Чмых Николай</t>
  </si>
  <si>
    <t>Пузенко Сергей</t>
  </si>
  <si>
    <t>Нефедов Андрей</t>
  </si>
  <si>
    <t>Ярош Алексей</t>
  </si>
  <si>
    <t>Фролов Иван</t>
  </si>
  <si>
    <t>Харьков</t>
  </si>
  <si>
    <t>Тольятти</t>
  </si>
  <si>
    <t>Киев</t>
  </si>
  <si>
    <t>Ижевск</t>
  </si>
  <si>
    <t>4 этап, Москва 27 - 28 сентября</t>
  </si>
  <si>
    <t>3 этап, Москва 12-13 сентября</t>
  </si>
  <si>
    <t>2 этап, Рига 31 августа</t>
  </si>
  <si>
    <t>1 этап, Киев 06 июля</t>
  </si>
  <si>
    <t>2 этап, Москва 12-13 сентября</t>
  </si>
  <si>
    <t>3 этап, Москва 27 - 28 сентября</t>
  </si>
  <si>
    <t>4 этап, Тольятти 22 октября</t>
  </si>
  <si>
    <t xml:space="preserve">Кубок РАФ-2008  по автомобильным кольцевым гонкам
</t>
  </si>
  <si>
    <t>ПРОТОКОЛ ЛИЧНОГО ЗАЧЕТА Зачетной группы "Кубок LADA Kalina Sport "</t>
  </si>
  <si>
    <t>ЛЗ Кубок LADA Kalina Sport</t>
  </si>
  <si>
    <t>Тольятти, "ЛНП-1"</t>
  </si>
  <si>
    <t>Москва, "ЛНП"</t>
  </si>
  <si>
    <t>Тольятти, "ЛНП-2"</t>
  </si>
  <si>
    <t>Тольятти, "Автоклуб СКП"</t>
  </si>
  <si>
    <t>Кубок РАФ-2008  по автомобильным кольцевым гонкам</t>
  </si>
  <si>
    <t>ПРОТОКОЛ ЛИЧНОГО ЗАЧЕТА Зачетной группы "Кубок LADA"</t>
  </si>
  <si>
    <t>Екатеринбург, "РОСОБОРОНЭКСПОРТ Racing"</t>
  </si>
  <si>
    <t>Армавир, "АБД Racing"</t>
  </si>
  <si>
    <t>Екатеринбург, "АВТОКОМПОНЕНТЫ Racing"</t>
  </si>
  <si>
    <t>Москва, "АВТОКОМПОНЕНТЫ Racing"</t>
  </si>
  <si>
    <t>Тольятти, "АБД Racing"</t>
  </si>
  <si>
    <t>Тольятти, "РОСОБОРОНЭКСПОРТ Racing"</t>
  </si>
  <si>
    <t>Город/команда</t>
  </si>
  <si>
    <t>Москва, "LADA Media Team"</t>
  </si>
  <si>
    <t>ПРОТОКОЛ ЛИЧНОГО ЗАЧЕТА Зачетной группы "LADA Revolution"</t>
  </si>
  <si>
    <t>ЛЗ LADA Revolution</t>
  </si>
  <si>
    <t>Тольятти "НТБ Racing"</t>
  </si>
  <si>
    <t>Фамилия, Имя</t>
  </si>
  <si>
    <t>Груздев Алексей</t>
  </si>
  <si>
    <t>Москва, "Гольцова"</t>
  </si>
  <si>
    <t>Брагин Дмитрий</t>
  </si>
  <si>
    <t>Ладыгин Кирилл</t>
  </si>
  <si>
    <t>5 этап, Москва 22 октября</t>
  </si>
  <si>
    <t>Кравченко Артем</t>
  </si>
  <si>
    <t>"АБД Racing"</t>
  </si>
  <si>
    <t>н.с</t>
  </si>
  <si>
    <t>н.з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</si>
</sst>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.0;[Red]0.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wrapText="1"/>
    </xf>
    <xf numFmtId="1" fontId="8" fillId="0" borderId="14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right"/>
    </xf>
    <xf numFmtId="0" fontId="8" fillId="0" borderId="1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177" fontId="8" fillId="0" borderId="18" xfId="0" applyNumberFormat="1" applyFont="1" applyFill="1" applyBorder="1" applyAlignment="1">
      <alignment horizontal="center" wrapText="1"/>
    </xf>
    <xf numFmtId="177" fontId="8" fillId="0" borderId="1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center" wrapText="1"/>
    </xf>
    <xf numFmtId="177" fontId="8" fillId="0" borderId="21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177" fontId="8" fillId="0" borderId="23" xfId="0" applyNumberFormat="1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1" fontId="8" fillId="0" borderId="2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0" fillId="0" borderId="24" xfId="0" applyFont="1" applyFill="1" applyBorder="1" applyAlignment="1">
      <alignment horizontal="left" vertical="center"/>
    </xf>
    <xf numFmtId="1" fontId="8" fillId="0" borderId="25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NumberFormat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176" fontId="5" fillId="0" borderId="15" xfId="0" applyNumberFormat="1" applyFont="1" applyFill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/>
    </xf>
    <xf numFmtId="176" fontId="5" fillId="0" borderId="27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9" xfId="0" applyNumberFormat="1" applyFont="1" applyFill="1" applyBorder="1" applyAlignment="1">
      <alignment horizont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47" fillId="0" borderId="30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7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77" fontId="8" fillId="0" borderId="34" xfId="0" applyNumberFormat="1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176" fontId="5" fillId="0" borderId="35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top" wrapText="1"/>
    </xf>
    <xf numFmtId="176" fontId="47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8" fillId="0" borderId="49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A1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140625" style="2" customWidth="1"/>
    <col min="2" max="2" width="7.00390625" style="9" customWidth="1"/>
    <col min="3" max="3" width="27.28125" style="2" customWidth="1"/>
    <col min="4" max="4" width="44.421875" style="1" customWidth="1"/>
    <col min="5" max="6" width="5.8515625" style="1" customWidth="1"/>
    <col min="7" max="7" width="5.8515625" style="8" customWidth="1"/>
    <col min="8" max="9" width="5.8515625" style="1" customWidth="1"/>
    <col min="10" max="10" width="5.8515625" style="5" customWidth="1"/>
    <col min="11" max="12" width="5.8515625" style="1" customWidth="1"/>
    <col min="13" max="13" width="5.8515625" style="5" customWidth="1"/>
    <col min="14" max="15" width="5.8515625" style="1" customWidth="1"/>
    <col min="16" max="16" width="5.8515625" style="5" customWidth="1"/>
    <col min="17" max="18" width="3.28125" style="1" hidden="1" customWidth="1"/>
    <col min="19" max="19" width="3.28125" style="5" hidden="1" customWidth="1"/>
    <col min="20" max="20" width="8.140625" style="20" customWidth="1"/>
    <col min="21" max="21" width="3.7109375" style="1" customWidth="1"/>
    <col min="22" max="27" width="3.7109375" style="1" hidden="1" customWidth="1"/>
    <col min="28" max="16384" width="9.140625" style="1" customWidth="1"/>
  </cols>
  <sheetData>
    <row r="1" spans="1:20" ht="15">
      <c r="A1" s="89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5.75">
      <c r="A3" s="90" t="s">
        <v>61</v>
      </c>
      <c r="B3" s="90"/>
      <c r="C3" s="90"/>
      <c r="D3" s="90"/>
      <c r="E3" s="90"/>
      <c r="F3" s="90"/>
      <c r="G3" s="90"/>
      <c r="H3" s="90"/>
      <c r="I3" s="90"/>
      <c r="J3" s="90"/>
      <c r="K3" s="91" t="s">
        <v>36</v>
      </c>
      <c r="L3" s="91"/>
      <c r="M3" s="91"/>
      <c r="N3" s="91"/>
      <c r="O3" s="91"/>
      <c r="P3" s="91"/>
      <c r="Q3" s="91"/>
      <c r="R3" s="91"/>
      <c r="S3" s="91"/>
      <c r="T3" s="91"/>
    </row>
    <row r="4" ht="16.5" thickBot="1"/>
    <row r="5" spans="1:20" ht="41.25" customHeight="1" thickBot="1">
      <c r="A5" s="92" t="s">
        <v>0</v>
      </c>
      <c r="B5" s="95" t="s">
        <v>1</v>
      </c>
      <c r="C5" s="82" t="s">
        <v>73</v>
      </c>
      <c r="D5" s="82" t="s">
        <v>68</v>
      </c>
      <c r="E5" s="96" t="s">
        <v>23</v>
      </c>
      <c r="F5" s="97"/>
      <c r="G5" s="98"/>
      <c r="H5" s="96" t="s">
        <v>50</v>
      </c>
      <c r="I5" s="97"/>
      <c r="J5" s="98"/>
      <c r="K5" s="97" t="s">
        <v>51</v>
      </c>
      <c r="L5" s="97"/>
      <c r="M5" s="97"/>
      <c r="N5" s="96" t="s">
        <v>52</v>
      </c>
      <c r="O5" s="97"/>
      <c r="P5" s="98"/>
      <c r="Q5" s="97"/>
      <c r="R5" s="97"/>
      <c r="S5" s="102"/>
      <c r="T5" s="99" t="s">
        <v>2</v>
      </c>
    </row>
    <row r="6" spans="1:20" ht="12.75" customHeight="1">
      <c r="A6" s="93"/>
      <c r="B6" s="83"/>
      <c r="C6" s="83"/>
      <c r="D6" s="83"/>
      <c r="E6" s="85">
        <v>1</v>
      </c>
      <c r="F6" s="86"/>
      <c r="G6" s="87"/>
      <c r="H6" s="85">
        <v>2</v>
      </c>
      <c r="I6" s="86"/>
      <c r="J6" s="87"/>
      <c r="K6" s="85">
        <v>3</v>
      </c>
      <c r="L6" s="86"/>
      <c r="M6" s="87"/>
      <c r="N6" s="85">
        <v>4</v>
      </c>
      <c r="O6" s="86"/>
      <c r="P6" s="87"/>
      <c r="Q6" s="88">
        <v>2</v>
      </c>
      <c r="R6" s="88"/>
      <c r="S6" s="88"/>
      <c r="T6" s="100"/>
    </row>
    <row r="7" spans="1:20" ht="16.5" thickBot="1">
      <c r="A7" s="94"/>
      <c r="B7" s="84"/>
      <c r="C7" s="84"/>
      <c r="D7" s="84"/>
      <c r="E7" s="47" t="s">
        <v>3</v>
      </c>
      <c r="F7" s="48"/>
      <c r="G7" s="49" t="s">
        <v>4</v>
      </c>
      <c r="H7" s="50" t="s">
        <v>3</v>
      </c>
      <c r="I7" s="51"/>
      <c r="J7" s="52" t="s">
        <v>4</v>
      </c>
      <c r="K7" s="50" t="s">
        <v>3</v>
      </c>
      <c r="L7" s="51"/>
      <c r="M7" s="52" t="s">
        <v>4</v>
      </c>
      <c r="N7" s="50" t="s">
        <v>3</v>
      </c>
      <c r="O7" s="51"/>
      <c r="P7" s="52" t="s">
        <v>4</v>
      </c>
      <c r="Q7" s="34" t="s">
        <v>3</v>
      </c>
      <c r="R7" s="40"/>
      <c r="S7" s="36" t="s">
        <v>4</v>
      </c>
      <c r="T7" s="101"/>
    </row>
    <row r="8" spans="1:27" ht="15.75" customHeight="1">
      <c r="A8" s="22">
        <v>1</v>
      </c>
      <c r="B8" s="43">
        <v>69</v>
      </c>
      <c r="C8" s="44" t="s">
        <v>37</v>
      </c>
      <c r="D8" s="45" t="s">
        <v>42</v>
      </c>
      <c r="E8" s="37">
        <v>1</v>
      </c>
      <c r="F8" s="38"/>
      <c r="G8" s="62">
        <v>6</v>
      </c>
      <c r="H8" s="37"/>
      <c r="I8" s="39"/>
      <c r="J8" s="62"/>
      <c r="K8" s="37"/>
      <c r="L8" s="39"/>
      <c r="M8" s="62"/>
      <c r="N8" s="37"/>
      <c r="O8" s="39"/>
      <c r="P8" s="62"/>
      <c r="Q8" s="46"/>
      <c r="R8" s="39"/>
      <c r="S8" s="41"/>
      <c r="T8" s="67">
        <f>SUM(G8,J8,M8,P8,)</f>
        <v>6</v>
      </c>
      <c r="V8" s="54">
        <f>G8</f>
        <v>6</v>
      </c>
      <c r="W8" s="54">
        <f>J8</f>
        <v>0</v>
      </c>
      <c r="X8" s="54">
        <f>M8</f>
        <v>0</v>
      </c>
      <c r="Y8" s="54">
        <f>P8</f>
        <v>0</v>
      </c>
      <c r="Z8" s="54" t="e">
        <f>#REF!</f>
        <v>#REF!</v>
      </c>
      <c r="AA8" s="54" t="e">
        <f>#REF!</f>
        <v>#REF!</v>
      </c>
    </row>
    <row r="9" spans="1:27" ht="15.75" customHeight="1">
      <c r="A9" s="22">
        <v>2</v>
      </c>
      <c r="B9" s="11">
        <v>22</v>
      </c>
      <c r="C9" s="18" t="s">
        <v>38</v>
      </c>
      <c r="D9" s="19" t="s">
        <v>43</v>
      </c>
      <c r="E9" s="32">
        <v>2</v>
      </c>
      <c r="F9" s="12"/>
      <c r="G9" s="62">
        <v>5</v>
      </c>
      <c r="H9" s="32"/>
      <c r="I9" s="13"/>
      <c r="J9" s="62"/>
      <c r="K9" s="32"/>
      <c r="L9" s="13"/>
      <c r="M9" s="62"/>
      <c r="N9" s="32"/>
      <c r="O9" s="13"/>
      <c r="P9" s="62"/>
      <c r="Q9" s="24"/>
      <c r="R9" s="13"/>
      <c r="S9" s="6"/>
      <c r="T9" s="68">
        <f aca="true" t="shared" si="0" ref="T9:T14">SUM(G9,J9,M9,P9,)</f>
        <v>5</v>
      </c>
      <c r="V9" s="54">
        <f>G9</f>
        <v>5</v>
      </c>
      <c r="W9" s="54">
        <f>J9</f>
        <v>0</v>
      </c>
      <c r="X9" s="54">
        <f>M9</f>
        <v>0</v>
      </c>
      <c r="Y9" s="54">
        <f>P9</f>
        <v>0</v>
      </c>
      <c r="Z9" s="54" t="e">
        <f>#REF!</f>
        <v>#REF!</v>
      </c>
      <c r="AA9" s="54" t="e">
        <f>#REF!</f>
        <v>#REF!</v>
      </c>
    </row>
    <row r="10" spans="1:27" ht="15.75" customHeight="1">
      <c r="A10" s="22">
        <v>3</v>
      </c>
      <c r="B10" s="10">
        <v>79</v>
      </c>
      <c r="C10" s="23" t="s">
        <v>28</v>
      </c>
      <c r="D10" s="3" t="s">
        <v>43</v>
      </c>
      <c r="E10" s="32">
        <v>3</v>
      </c>
      <c r="F10" s="12"/>
      <c r="G10" s="62">
        <v>4</v>
      </c>
      <c r="H10" s="32"/>
      <c r="I10" s="13"/>
      <c r="J10" s="62"/>
      <c r="K10" s="32"/>
      <c r="L10" s="13"/>
      <c r="M10" s="62"/>
      <c r="N10" s="32"/>
      <c r="O10" s="13"/>
      <c r="P10" s="62"/>
      <c r="Q10" s="24"/>
      <c r="R10" s="13"/>
      <c r="S10" s="6"/>
      <c r="T10" s="68">
        <f t="shared" si="0"/>
        <v>4</v>
      </c>
      <c r="V10" s="54">
        <f>G10</f>
        <v>4</v>
      </c>
      <c r="W10" s="54">
        <f>J10</f>
        <v>0</v>
      </c>
      <c r="X10" s="54">
        <f>M10</f>
        <v>0</v>
      </c>
      <c r="Y10" s="54">
        <f>P10</f>
        <v>0</v>
      </c>
      <c r="Z10" s="54" t="e">
        <f>#REF!</f>
        <v>#REF!</v>
      </c>
      <c r="AA10" s="54" t="e">
        <f>#REF!</f>
        <v>#REF!</v>
      </c>
    </row>
    <row r="11" spans="1:27" ht="15.75" customHeight="1">
      <c r="A11" s="22">
        <v>4</v>
      </c>
      <c r="B11" s="11">
        <v>20</v>
      </c>
      <c r="C11" s="18" t="s">
        <v>39</v>
      </c>
      <c r="D11" s="19" t="s">
        <v>43</v>
      </c>
      <c r="E11" s="32">
        <v>4</v>
      </c>
      <c r="F11" s="12"/>
      <c r="G11" s="62">
        <v>3.5</v>
      </c>
      <c r="H11" s="32"/>
      <c r="I11" s="13"/>
      <c r="J11" s="62"/>
      <c r="K11" s="32"/>
      <c r="L11" s="13"/>
      <c r="M11" s="62"/>
      <c r="N11" s="32"/>
      <c r="O11" s="13"/>
      <c r="P11" s="62"/>
      <c r="Q11" s="24"/>
      <c r="R11" s="13"/>
      <c r="S11" s="6"/>
      <c r="T11" s="68">
        <f t="shared" si="0"/>
        <v>3.5</v>
      </c>
      <c r="V11" s="54">
        <f>G11</f>
        <v>3.5</v>
      </c>
      <c r="W11" s="54">
        <f>J11</f>
        <v>0</v>
      </c>
      <c r="X11" s="54">
        <f>M11</f>
        <v>0</v>
      </c>
      <c r="Y11" s="54">
        <f>P11</f>
        <v>0</v>
      </c>
      <c r="Z11" s="54" t="e">
        <f>#REF!</f>
        <v>#REF!</v>
      </c>
      <c r="AA11" s="54" t="e">
        <f>#REF!</f>
        <v>#REF!</v>
      </c>
    </row>
    <row r="12" spans="1:27" ht="15.75" customHeight="1">
      <c r="A12" s="22">
        <v>5</v>
      </c>
      <c r="B12" s="10">
        <v>5</v>
      </c>
      <c r="C12" s="23" t="s">
        <v>40</v>
      </c>
      <c r="D12" s="3" t="s">
        <v>44</v>
      </c>
      <c r="E12" s="32">
        <v>5</v>
      </c>
      <c r="F12" s="12"/>
      <c r="G12" s="62">
        <v>3</v>
      </c>
      <c r="H12" s="32"/>
      <c r="I12" s="13"/>
      <c r="J12" s="62"/>
      <c r="K12" s="32"/>
      <c r="L12" s="13"/>
      <c r="M12" s="62"/>
      <c r="N12" s="32"/>
      <c r="O12" s="13"/>
      <c r="P12" s="62"/>
      <c r="Q12" s="24"/>
      <c r="R12" s="13"/>
      <c r="S12" s="6"/>
      <c r="T12" s="68">
        <f t="shared" si="0"/>
        <v>3</v>
      </c>
      <c r="V12" s="54">
        <f>G12</f>
        <v>3</v>
      </c>
      <c r="W12" s="54">
        <f>J12</f>
        <v>0</v>
      </c>
      <c r="X12" s="54">
        <f>M12</f>
        <v>0</v>
      </c>
      <c r="Y12" s="54">
        <f>P12</f>
        <v>0</v>
      </c>
      <c r="Z12" s="54" t="e">
        <f>#REF!</f>
        <v>#REF!</v>
      </c>
      <c r="AA12" s="54" t="e">
        <f>#REF!</f>
        <v>#REF!</v>
      </c>
    </row>
    <row r="13" spans="1:27" ht="15.75" customHeight="1">
      <c r="A13" s="22">
        <v>6</v>
      </c>
      <c r="B13" s="10">
        <v>27</v>
      </c>
      <c r="C13" s="23" t="s">
        <v>41</v>
      </c>
      <c r="D13" s="3" t="s">
        <v>43</v>
      </c>
      <c r="E13" s="32">
        <v>6</v>
      </c>
      <c r="F13" s="12"/>
      <c r="G13" s="62">
        <v>2.5</v>
      </c>
      <c r="H13" s="32"/>
      <c r="I13" s="13"/>
      <c r="J13" s="62"/>
      <c r="K13" s="32"/>
      <c r="L13" s="13"/>
      <c r="M13" s="62"/>
      <c r="N13" s="32"/>
      <c r="O13" s="13"/>
      <c r="P13" s="62"/>
      <c r="Q13" s="24"/>
      <c r="R13" s="13"/>
      <c r="S13" s="6"/>
      <c r="T13" s="68">
        <f t="shared" si="0"/>
        <v>2.5</v>
      </c>
      <c r="V13" s="54" t="e">
        <f>#REF!</f>
        <v>#REF!</v>
      </c>
      <c r="W13" s="54" t="e">
        <f>#REF!</f>
        <v>#REF!</v>
      </c>
      <c r="X13" s="54" t="e">
        <f>#REF!</f>
        <v>#REF!</v>
      </c>
      <c r="Y13" s="54" t="e">
        <f>#REF!</f>
        <v>#REF!</v>
      </c>
      <c r="Z13" s="54" t="e">
        <f>#REF!</f>
        <v>#REF!</v>
      </c>
      <c r="AA13" s="54" t="e">
        <f>#REF!</f>
        <v>#REF!</v>
      </c>
    </row>
    <row r="14" spans="1:27" ht="15.75" customHeight="1">
      <c r="A14" s="22">
        <v>7</v>
      </c>
      <c r="B14" s="10">
        <v>7</v>
      </c>
      <c r="C14" s="23" t="s">
        <v>25</v>
      </c>
      <c r="D14" s="3" t="s">
        <v>45</v>
      </c>
      <c r="E14" s="32">
        <v>7</v>
      </c>
      <c r="F14" s="12"/>
      <c r="G14" s="62">
        <v>0</v>
      </c>
      <c r="H14" s="32"/>
      <c r="I14" s="13"/>
      <c r="J14" s="62"/>
      <c r="K14" s="32"/>
      <c r="L14" s="13"/>
      <c r="M14" s="62"/>
      <c r="N14" s="32"/>
      <c r="O14" s="13"/>
      <c r="P14" s="62"/>
      <c r="Q14" s="24"/>
      <c r="R14" s="13"/>
      <c r="S14" s="6"/>
      <c r="T14" s="68">
        <f t="shared" si="0"/>
        <v>0</v>
      </c>
      <c r="V14" s="54"/>
      <c r="W14" s="54">
        <f>J13</f>
        <v>0</v>
      </c>
      <c r="X14" s="54"/>
      <c r="Y14" s="54"/>
      <c r="Z14" s="54"/>
      <c r="AA14" s="54"/>
    </row>
    <row r="15" spans="1:20" ht="15.75" customHeight="1">
      <c r="A15" s="1"/>
      <c r="B15" s="54"/>
      <c r="C15" s="54"/>
      <c r="D15" s="54"/>
      <c r="E15" s="54"/>
      <c r="F15" s="54"/>
      <c r="G15" s="54"/>
      <c r="J15" s="1"/>
      <c r="M15" s="1"/>
      <c r="P15" s="1"/>
      <c r="S15" s="1"/>
      <c r="T15" s="1"/>
    </row>
    <row r="16" spans="1:27" ht="15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V16" s="54"/>
      <c r="W16" s="54">
        <f>J14</f>
        <v>0</v>
      </c>
      <c r="X16" s="54"/>
      <c r="Y16" s="54"/>
      <c r="Z16" s="54"/>
      <c r="AA16" s="54"/>
    </row>
    <row r="17" spans="22:27" ht="15.75" customHeight="1">
      <c r="V17" s="54" t="e">
        <f>#REF!</f>
        <v>#REF!</v>
      </c>
      <c r="W17" s="54" t="e">
        <f>#REF!</f>
        <v>#REF!</v>
      </c>
      <c r="X17" s="54" t="e">
        <f>#REF!</f>
        <v>#REF!</v>
      </c>
      <c r="Y17" s="54" t="e">
        <f>#REF!</f>
        <v>#REF!</v>
      </c>
      <c r="Z17" s="54" t="e">
        <f>#REF!</f>
        <v>#REF!</v>
      </c>
      <c r="AA17" s="54" t="e">
        <f>#REF!</f>
        <v>#REF!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</sheetData>
  <sheetProtection/>
  <mergeCells count="21">
    <mergeCell ref="E6:G6"/>
    <mergeCell ref="B5:B7"/>
    <mergeCell ref="N5:P5"/>
    <mergeCell ref="D5:D7"/>
    <mergeCell ref="T5:T7"/>
    <mergeCell ref="Q5:S5"/>
    <mergeCell ref="A16:J16"/>
    <mergeCell ref="K16:T16"/>
    <mergeCell ref="E5:G5"/>
    <mergeCell ref="H5:J5"/>
    <mergeCell ref="K5:M5"/>
    <mergeCell ref="C5:C7"/>
    <mergeCell ref="K6:M6"/>
    <mergeCell ref="H6:J6"/>
    <mergeCell ref="Q6:S6"/>
    <mergeCell ref="N6:P6"/>
    <mergeCell ref="A1:T1"/>
    <mergeCell ref="A3:J3"/>
    <mergeCell ref="K3:T3"/>
    <mergeCell ref="A2:T2"/>
    <mergeCell ref="A5:A7"/>
  </mergeCells>
  <printOptions/>
  <pageMargins left="0.7086614173228346" right="0.7086614173228346" top="1.7716535433070866" bottom="0.7480314960629921" header="0.31496062992125984" footer="0.31496062992125984"/>
  <pageSetup fitToHeight="1" fitToWidth="1" horizontalDpi="300" verticalDpi="300" orientation="landscape" paperSize="9" scale="81" r:id="rId2"/>
  <headerFooter alignWithMargins="0">
    <oddHeader>&amp;R&amp;G</oddHead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D21"/>
  <sheetViews>
    <sheetView tabSelected="1" zoomScale="85" zoomScaleNormal="85" zoomScalePageLayoutView="0" workbookViewId="0" topLeftCell="A1">
      <selection activeCell="W21" sqref="B8:W21"/>
    </sheetView>
  </sheetViews>
  <sheetFormatPr defaultColWidth="9.140625" defaultRowHeight="12.75"/>
  <cols>
    <col min="1" max="1" width="6.140625" style="2" customWidth="1"/>
    <col min="2" max="2" width="7.00390625" style="9" customWidth="1"/>
    <col min="3" max="3" width="27.28125" style="2" customWidth="1"/>
    <col min="4" max="4" width="44.421875" style="1" customWidth="1"/>
    <col min="5" max="6" width="5.8515625" style="1" customWidth="1"/>
    <col min="7" max="7" width="5.8515625" style="8" customWidth="1"/>
    <col min="8" max="9" width="5.8515625" style="1" customWidth="1"/>
    <col min="10" max="10" width="5.8515625" style="5" customWidth="1"/>
    <col min="11" max="12" width="5.8515625" style="1" customWidth="1"/>
    <col min="13" max="13" width="5.8515625" style="5" customWidth="1"/>
    <col min="14" max="15" width="5.8515625" style="1" customWidth="1"/>
    <col min="16" max="16" width="5.8515625" style="5" customWidth="1"/>
    <col min="17" max="18" width="5.8515625" style="1" customWidth="1"/>
    <col min="19" max="19" width="5.8515625" style="4" customWidth="1"/>
    <col min="20" max="21" width="3.28125" style="1" hidden="1" customWidth="1"/>
    <col min="22" max="22" width="3.28125" style="5" hidden="1" customWidth="1"/>
    <col min="23" max="23" width="8.140625" style="20" customWidth="1"/>
    <col min="24" max="24" width="3.7109375" style="1" customWidth="1"/>
    <col min="25" max="30" width="3.7109375" style="1" hidden="1" customWidth="1"/>
    <col min="31" max="16384" width="9.140625" style="1" customWidth="1"/>
  </cols>
  <sheetData>
    <row r="1" spans="1:23" ht="15.75">
      <c r="A1" s="107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ht="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ht="15.75">
      <c r="A3" s="91" t="s">
        <v>54</v>
      </c>
      <c r="B3" s="109"/>
      <c r="C3" s="109"/>
      <c r="D3" s="109"/>
      <c r="E3" s="109"/>
      <c r="F3" s="109"/>
      <c r="G3" s="109"/>
      <c r="H3" s="109"/>
      <c r="I3" s="109"/>
      <c r="J3" s="109"/>
      <c r="K3" s="91" t="s">
        <v>55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ht="16.5" thickBot="1"/>
    <row r="5" spans="1:23" ht="41.25" customHeight="1" thickBot="1">
      <c r="A5" s="92" t="s">
        <v>0</v>
      </c>
      <c r="B5" s="95" t="s">
        <v>1</v>
      </c>
      <c r="C5" s="95" t="s">
        <v>73</v>
      </c>
      <c r="D5" s="82" t="s">
        <v>21</v>
      </c>
      <c r="E5" s="96" t="s">
        <v>49</v>
      </c>
      <c r="F5" s="97"/>
      <c r="G5" s="98"/>
      <c r="H5" s="96" t="s">
        <v>48</v>
      </c>
      <c r="I5" s="97"/>
      <c r="J5" s="98"/>
      <c r="K5" s="96" t="s">
        <v>47</v>
      </c>
      <c r="L5" s="97"/>
      <c r="M5" s="98"/>
      <c r="N5" s="97" t="s">
        <v>46</v>
      </c>
      <c r="O5" s="97"/>
      <c r="P5" s="97"/>
      <c r="Q5" s="96" t="s">
        <v>78</v>
      </c>
      <c r="R5" s="97"/>
      <c r="S5" s="98"/>
      <c r="T5" s="97"/>
      <c r="U5" s="97"/>
      <c r="V5" s="102"/>
      <c r="W5" s="104" t="s">
        <v>2</v>
      </c>
    </row>
    <row r="6" spans="1:23" ht="12.75" customHeight="1">
      <c r="A6" s="93"/>
      <c r="B6" s="83"/>
      <c r="C6" s="83"/>
      <c r="D6" s="83"/>
      <c r="E6" s="85">
        <v>1</v>
      </c>
      <c r="F6" s="86"/>
      <c r="G6" s="87"/>
      <c r="H6" s="85">
        <v>2</v>
      </c>
      <c r="I6" s="86"/>
      <c r="J6" s="87"/>
      <c r="K6" s="85">
        <v>3</v>
      </c>
      <c r="L6" s="86"/>
      <c r="M6" s="87"/>
      <c r="N6" s="85">
        <v>4</v>
      </c>
      <c r="O6" s="86"/>
      <c r="P6" s="87"/>
      <c r="Q6" s="85">
        <v>5</v>
      </c>
      <c r="R6" s="86"/>
      <c r="S6" s="87"/>
      <c r="T6" s="88">
        <v>2</v>
      </c>
      <c r="U6" s="88"/>
      <c r="V6" s="88"/>
      <c r="W6" s="105"/>
    </row>
    <row r="7" spans="1:23" ht="16.5" thickBot="1">
      <c r="A7" s="94"/>
      <c r="B7" s="84"/>
      <c r="C7" s="84"/>
      <c r="D7" s="84"/>
      <c r="E7" s="47" t="s">
        <v>3</v>
      </c>
      <c r="F7" s="48"/>
      <c r="G7" s="49" t="s">
        <v>4</v>
      </c>
      <c r="H7" s="50" t="s">
        <v>3</v>
      </c>
      <c r="I7" s="51"/>
      <c r="J7" s="52" t="s">
        <v>4</v>
      </c>
      <c r="K7" s="50" t="s">
        <v>3</v>
      </c>
      <c r="L7" s="51"/>
      <c r="M7" s="52" t="s">
        <v>4</v>
      </c>
      <c r="N7" s="50" t="s">
        <v>3</v>
      </c>
      <c r="O7" s="51"/>
      <c r="P7" s="52" t="s">
        <v>4</v>
      </c>
      <c r="Q7" s="50" t="s">
        <v>3</v>
      </c>
      <c r="R7" s="51"/>
      <c r="S7" s="53" t="s">
        <v>4</v>
      </c>
      <c r="T7" s="34" t="s">
        <v>3</v>
      </c>
      <c r="U7" s="40"/>
      <c r="V7" s="36" t="s">
        <v>4</v>
      </c>
      <c r="W7" s="106"/>
    </row>
    <row r="8" spans="1:30" ht="15.75" customHeight="1">
      <c r="A8" s="22">
        <v>1</v>
      </c>
      <c r="B8" s="43">
        <v>17</v>
      </c>
      <c r="C8" s="44" t="s">
        <v>5</v>
      </c>
      <c r="D8" s="45" t="s">
        <v>56</v>
      </c>
      <c r="E8" s="37">
        <v>3</v>
      </c>
      <c r="F8" s="38"/>
      <c r="G8" s="62">
        <v>4.5</v>
      </c>
      <c r="H8" s="37">
        <v>1</v>
      </c>
      <c r="I8" s="39"/>
      <c r="J8" s="62">
        <v>16</v>
      </c>
      <c r="K8" s="37">
        <v>3</v>
      </c>
      <c r="L8" s="39"/>
      <c r="M8" s="62">
        <v>11</v>
      </c>
      <c r="N8" s="37">
        <v>4</v>
      </c>
      <c r="O8" s="39"/>
      <c r="P8" s="62">
        <v>12</v>
      </c>
      <c r="Q8" s="37"/>
      <c r="R8" s="39"/>
      <c r="S8" s="62"/>
      <c r="T8" s="46"/>
      <c r="U8" s="39"/>
      <c r="V8" s="41"/>
      <c r="W8" s="69">
        <f>SUM(G8,J8,M8,P8,S8,)</f>
        <v>43.5</v>
      </c>
      <c r="Y8" s="54">
        <f aca="true" t="shared" si="0" ref="Y8:Y20">G8</f>
        <v>4.5</v>
      </c>
      <c r="Z8" s="54">
        <f aca="true" t="shared" si="1" ref="Z8:Z20">J8</f>
        <v>16</v>
      </c>
      <c r="AA8" s="54">
        <f aca="true" t="shared" si="2" ref="AA8:AA20">M8</f>
        <v>11</v>
      </c>
      <c r="AB8" s="54">
        <f aca="true" t="shared" si="3" ref="AB8:AB20">P8</f>
        <v>12</v>
      </c>
      <c r="AC8" s="54">
        <f aca="true" t="shared" si="4" ref="AC8:AC20">S8</f>
        <v>0</v>
      </c>
      <c r="AD8" s="54" t="e">
        <f>#REF!</f>
        <v>#REF!</v>
      </c>
    </row>
    <row r="9" spans="1:30" ht="15.75" customHeight="1">
      <c r="A9" s="22">
        <v>2</v>
      </c>
      <c r="B9" s="10">
        <v>1</v>
      </c>
      <c r="C9" s="23" t="s">
        <v>10</v>
      </c>
      <c r="D9" s="3" t="s">
        <v>57</v>
      </c>
      <c r="E9" s="32">
        <v>5</v>
      </c>
      <c r="F9" s="12"/>
      <c r="G9" s="62">
        <v>3.5</v>
      </c>
      <c r="H9" s="32">
        <v>4</v>
      </c>
      <c r="I9" s="13"/>
      <c r="J9" s="62">
        <v>11</v>
      </c>
      <c r="K9" s="32">
        <v>1</v>
      </c>
      <c r="L9" s="13"/>
      <c r="M9" s="62">
        <v>15</v>
      </c>
      <c r="N9" s="32">
        <v>5</v>
      </c>
      <c r="O9" s="13"/>
      <c r="P9" s="62">
        <v>11</v>
      </c>
      <c r="Q9" s="32"/>
      <c r="R9" s="13"/>
      <c r="S9" s="62"/>
      <c r="T9" s="24"/>
      <c r="U9" s="13"/>
      <c r="V9" s="6"/>
      <c r="W9" s="70">
        <f>SUM(G9,J9,M9,P9,S9,)</f>
        <v>40.5</v>
      </c>
      <c r="Y9" s="54">
        <f t="shared" si="0"/>
        <v>3.5</v>
      </c>
      <c r="Z9" s="54">
        <f t="shared" si="1"/>
        <v>11</v>
      </c>
      <c r="AA9" s="54">
        <f t="shared" si="2"/>
        <v>15</v>
      </c>
      <c r="AB9" s="54">
        <f t="shared" si="3"/>
        <v>11</v>
      </c>
      <c r="AC9" s="54">
        <f t="shared" si="4"/>
        <v>0</v>
      </c>
      <c r="AD9" s="54" t="e">
        <f>#REF!</f>
        <v>#REF!</v>
      </c>
    </row>
    <row r="10" spans="1:30" ht="15.75" customHeight="1">
      <c r="A10" s="22">
        <v>3</v>
      </c>
      <c r="B10" s="11">
        <v>12</v>
      </c>
      <c r="C10" s="18" t="s">
        <v>12</v>
      </c>
      <c r="D10" s="19" t="s">
        <v>58</v>
      </c>
      <c r="E10" s="32">
        <v>2</v>
      </c>
      <c r="F10" s="12"/>
      <c r="G10" s="62">
        <v>6</v>
      </c>
      <c r="H10" s="32">
        <v>2</v>
      </c>
      <c r="I10" s="13"/>
      <c r="J10" s="62">
        <v>14</v>
      </c>
      <c r="K10" s="32">
        <v>6</v>
      </c>
      <c r="L10" s="13"/>
      <c r="M10" s="62">
        <v>0</v>
      </c>
      <c r="N10" s="32">
        <v>3</v>
      </c>
      <c r="O10" s="13"/>
      <c r="P10" s="62">
        <v>13</v>
      </c>
      <c r="Q10" s="32"/>
      <c r="R10" s="13"/>
      <c r="S10" s="62"/>
      <c r="T10" s="24"/>
      <c r="U10" s="13"/>
      <c r="V10" s="6"/>
      <c r="W10" s="70">
        <f>SUM(G10,J10,M10,P10,S10,)</f>
        <v>33</v>
      </c>
      <c r="Y10" s="54">
        <f t="shared" si="0"/>
        <v>6</v>
      </c>
      <c r="Z10" s="54">
        <f t="shared" si="1"/>
        <v>14</v>
      </c>
      <c r="AA10" s="54">
        <f t="shared" si="2"/>
        <v>0</v>
      </c>
      <c r="AB10" s="54">
        <f t="shared" si="3"/>
        <v>13</v>
      </c>
      <c r="AC10" s="54">
        <f t="shared" si="4"/>
        <v>0</v>
      </c>
      <c r="AD10" s="54" t="e">
        <f>#REF!</f>
        <v>#REF!</v>
      </c>
    </row>
    <row r="11" spans="1:30" ht="15.75" customHeight="1">
      <c r="A11" s="22">
        <v>4</v>
      </c>
      <c r="B11" s="10">
        <v>11</v>
      </c>
      <c r="C11" s="23" t="s">
        <v>6</v>
      </c>
      <c r="D11" s="3" t="s">
        <v>56</v>
      </c>
      <c r="E11" s="32">
        <v>8</v>
      </c>
      <c r="F11" s="12"/>
      <c r="G11" s="62">
        <v>0</v>
      </c>
      <c r="H11" s="32">
        <v>5</v>
      </c>
      <c r="I11" s="13"/>
      <c r="J11" s="62">
        <v>0</v>
      </c>
      <c r="K11" s="32">
        <v>2</v>
      </c>
      <c r="L11" s="13"/>
      <c r="M11" s="62">
        <v>13</v>
      </c>
      <c r="N11" s="32">
        <v>1</v>
      </c>
      <c r="O11" s="13"/>
      <c r="P11" s="62">
        <v>17</v>
      </c>
      <c r="Q11" s="32"/>
      <c r="R11" s="13"/>
      <c r="S11" s="62"/>
      <c r="T11" s="24"/>
      <c r="U11" s="13"/>
      <c r="V11" s="6"/>
      <c r="W11" s="70">
        <f>SUM(G11,J11,M11,P11,S11,)</f>
        <v>30</v>
      </c>
      <c r="Y11" s="54">
        <f t="shared" si="0"/>
        <v>0</v>
      </c>
      <c r="Z11" s="54">
        <f t="shared" si="1"/>
        <v>0</v>
      </c>
      <c r="AA11" s="54">
        <f t="shared" si="2"/>
        <v>13</v>
      </c>
      <c r="AB11" s="54">
        <f t="shared" si="3"/>
        <v>17</v>
      </c>
      <c r="AC11" s="54">
        <f t="shared" si="4"/>
        <v>0</v>
      </c>
      <c r="AD11" s="54" t="e">
        <f>#REF!</f>
        <v>#REF!</v>
      </c>
    </row>
    <row r="12" spans="1:30" ht="15.75" customHeight="1">
      <c r="A12" s="22">
        <v>5</v>
      </c>
      <c r="B12" s="10">
        <v>14</v>
      </c>
      <c r="C12" s="23" t="s">
        <v>29</v>
      </c>
      <c r="D12" s="3" t="s">
        <v>30</v>
      </c>
      <c r="E12" s="32">
        <v>4</v>
      </c>
      <c r="F12" s="12"/>
      <c r="G12" s="62">
        <v>4</v>
      </c>
      <c r="H12" s="32">
        <v>8</v>
      </c>
      <c r="I12" s="13"/>
      <c r="J12" s="62">
        <v>0</v>
      </c>
      <c r="K12" s="32">
        <v>4</v>
      </c>
      <c r="L12" s="13"/>
      <c r="M12" s="62">
        <v>10</v>
      </c>
      <c r="N12" s="32">
        <v>7</v>
      </c>
      <c r="O12" s="13"/>
      <c r="P12" s="62">
        <v>9</v>
      </c>
      <c r="Q12" s="32"/>
      <c r="R12" s="13"/>
      <c r="S12" s="62"/>
      <c r="T12" s="24"/>
      <c r="U12" s="13"/>
      <c r="V12" s="6"/>
      <c r="W12" s="70">
        <f>SUM(G12,J12,M12,P12,S12,)</f>
        <v>23</v>
      </c>
      <c r="Y12" s="54">
        <f t="shared" si="0"/>
        <v>4</v>
      </c>
      <c r="Z12" s="54">
        <f t="shared" si="1"/>
        <v>0</v>
      </c>
      <c r="AA12" s="54">
        <f t="shared" si="2"/>
        <v>10</v>
      </c>
      <c r="AB12" s="54">
        <f t="shared" si="3"/>
        <v>9</v>
      </c>
      <c r="AC12" s="54">
        <f t="shared" si="4"/>
        <v>0</v>
      </c>
      <c r="AD12" s="54" t="e">
        <f>#REF!</f>
        <v>#REF!</v>
      </c>
    </row>
    <row r="13" spans="1:30" ht="15.75" customHeight="1">
      <c r="A13" s="22">
        <v>6</v>
      </c>
      <c r="B13" s="10">
        <v>16</v>
      </c>
      <c r="C13" s="23" t="s">
        <v>26</v>
      </c>
      <c r="D13" s="3" t="s">
        <v>27</v>
      </c>
      <c r="E13" s="32">
        <v>1</v>
      </c>
      <c r="F13" s="12"/>
      <c r="G13" s="62">
        <v>7</v>
      </c>
      <c r="H13" s="32"/>
      <c r="I13" s="13"/>
      <c r="J13" s="62">
        <v>0</v>
      </c>
      <c r="K13" s="32"/>
      <c r="L13" s="13"/>
      <c r="M13" s="62"/>
      <c r="N13" s="32">
        <v>2</v>
      </c>
      <c r="O13" s="13"/>
      <c r="P13" s="62">
        <v>15</v>
      </c>
      <c r="Q13" s="32"/>
      <c r="R13" s="13"/>
      <c r="S13" s="62"/>
      <c r="T13" s="24"/>
      <c r="U13" s="13"/>
      <c r="V13" s="6"/>
      <c r="W13" s="70">
        <f>SUM(G13,J13,M13,P13,S13,)</f>
        <v>22</v>
      </c>
      <c r="Y13" s="54">
        <f t="shared" si="0"/>
        <v>7</v>
      </c>
      <c r="Z13" s="54">
        <f t="shared" si="1"/>
        <v>0</v>
      </c>
      <c r="AA13" s="54">
        <f t="shared" si="2"/>
        <v>0</v>
      </c>
      <c r="AB13" s="54">
        <f t="shared" si="3"/>
        <v>15</v>
      </c>
      <c r="AC13" s="54">
        <f t="shared" si="4"/>
        <v>0</v>
      </c>
      <c r="AD13" s="54" t="e">
        <f>#REF!</f>
        <v>#REF!</v>
      </c>
    </row>
    <row r="14" spans="1:30" ht="15.75" customHeight="1">
      <c r="A14" s="22">
        <v>7</v>
      </c>
      <c r="B14" s="10">
        <v>10</v>
      </c>
      <c r="C14" s="23" t="s">
        <v>31</v>
      </c>
      <c r="D14" s="3" t="s">
        <v>69</v>
      </c>
      <c r="E14" s="32">
        <v>6</v>
      </c>
      <c r="F14" s="12"/>
      <c r="G14" s="62">
        <v>3</v>
      </c>
      <c r="H14" s="32">
        <v>7</v>
      </c>
      <c r="I14" s="13"/>
      <c r="J14" s="62">
        <v>0</v>
      </c>
      <c r="K14" s="32">
        <v>2</v>
      </c>
      <c r="L14" s="13"/>
      <c r="M14" s="62">
        <v>9</v>
      </c>
      <c r="N14" s="32">
        <v>8</v>
      </c>
      <c r="O14" s="13"/>
      <c r="P14" s="62">
        <v>8</v>
      </c>
      <c r="Q14" s="32"/>
      <c r="R14" s="13"/>
      <c r="S14" s="62"/>
      <c r="T14" s="24"/>
      <c r="U14" s="13"/>
      <c r="V14" s="6"/>
      <c r="W14" s="70">
        <f>SUM(G14,J14,M14,P14,S14,)</f>
        <v>20</v>
      </c>
      <c r="Y14" s="54"/>
      <c r="Z14" s="54">
        <f t="shared" si="1"/>
        <v>0</v>
      </c>
      <c r="AA14" s="54"/>
      <c r="AB14" s="54">
        <f t="shared" si="3"/>
        <v>8</v>
      </c>
      <c r="AC14" s="54"/>
      <c r="AD14" s="54"/>
    </row>
    <row r="15" spans="1:30" ht="15.75" customHeight="1">
      <c r="A15" s="22">
        <v>8</v>
      </c>
      <c r="B15" s="10">
        <v>16</v>
      </c>
      <c r="C15" s="23" t="s">
        <v>25</v>
      </c>
      <c r="D15" s="3" t="s">
        <v>59</v>
      </c>
      <c r="E15" s="32"/>
      <c r="F15" s="12"/>
      <c r="G15" s="62">
        <v>0</v>
      </c>
      <c r="H15" s="32">
        <v>6</v>
      </c>
      <c r="I15" s="13"/>
      <c r="J15" s="62">
        <v>9</v>
      </c>
      <c r="K15" s="32">
        <v>7</v>
      </c>
      <c r="L15" s="13"/>
      <c r="M15" s="62">
        <v>0</v>
      </c>
      <c r="N15" s="32">
        <v>9</v>
      </c>
      <c r="O15" s="13"/>
      <c r="P15" s="62">
        <v>7</v>
      </c>
      <c r="Q15" s="32"/>
      <c r="R15" s="13"/>
      <c r="S15" s="62"/>
      <c r="T15" s="24"/>
      <c r="U15" s="13"/>
      <c r="V15" s="6"/>
      <c r="W15" s="70">
        <f>SUM(G15,J15,M15,P15,S15,)</f>
        <v>16</v>
      </c>
      <c r="Y15" s="54"/>
      <c r="Z15" s="54">
        <f t="shared" si="1"/>
        <v>9</v>
      </c>
      <c r="AA15" s="54"/>
      <c r="AB15" s="54">
        <f t="shared" si="3"/>
        <v>7</v>
      </c>
      <c r="AC15" s="54"/>
      <c r="AD15" s="54"/>
    </row>
    <row r="16" spans="1:30" ht="15.75" customHeight="1">
      <c r="A16" s="22">
        <v>9</v>
      </c>
      <c r="B16" s="11">
        <v>5</v>
      </c>
      <c r="C16" s="18" t="s">
        <v>7</v>
      </c>
      <c r="D16" s="19" t="s">
        <v>58</v>
      </c>
      <c r="E16" s="32">
        <v>9</v>
      </c>
      <c r="F16" s="12"/>
      <c r="G16" s="62">
        <v>1.5</v>
      </c>
      <c r="H16" s="32">
        <v>3</v>
      </c>
      <c r="I16" s="13"/>
      <c r="J16" s="62">
        <v>12</v>
      </c>
      <c r="K16" s="32">
        <v>9</v>
      </c>
      <c r="L16" s="13"/>
      <c r="M16" s="62">
        <v>0</v>
      </c>
      <c r="N16" s="32" t="s">
        <v>82</v>
      </c>
      <c r="O16" s="13"/>
      <c r="P16" s="62">
        <v>0</v>
      </c>
      <c r="Q16" s="32"/>
      <c r="R16" s="13"/>
      <c r="S16" s="62"/>
      <c r="T16" s="24"/>
      <c r="U16" s="13"/>
      <c r="V16" s="6"/>
      <c r="W16" s="70">
        <f>SUM(G16,J16,M16,P16,S16,)</f>
        <v>13.5</v>
      </c>
      <c r="Y16" s="54"/>
      <c r="Z16" s="54">
        <f t="shared" si="1"/>
        <v>12</v>
      </c>
      <c r="AA16" s="54"/>
      <c r="AB16" s="54"/>
      <c r="AC16" s="54"/>
      <c r="AD16" s="54"/>
    </row>
    <row r="17" spans="1:30" ht="15.75" customHeight="1">
      <c r="A17" s="22">
        <v>10</v>
      </c>
      <c r="B17" s="10">
        <v>79</v>
      </c>
      <c r="C17" s="23" t="s">
        <v>28</v>
      </c>
      <c r="D17" s="3" t="s">
        <v>59</v>
      </c>
      <c r="E17" s="32"/>
      <c r="F17" s="12"/>
      <c r="G17" s="62">
        <v>0</v>
      </c>
      <c r="H17" s="32">
        <v>9</v>
      </c>
      <c r="I17" s="13"/>
      <c r="J17" s="62">
        <v>6</v>
      </c>
      <c r="K17" s="32"/>
      <c r="L17" s="13"/>
      <c r="M17" s="62"/>
      <c r="N17" s="32" t="s">
        <v>81</v>
      </c>
      <c r="O17" s="13"/>
      <c r="P17" s="62">
        <v>0</v>
      </c>
      <c r="Q17" s="32"/>
      <c r="R17" s="13"/>
      <c r="S17" s="62"/>
      <c r="T17" s="24"/>
      <c r="U17" s="13"/>
      <c r="V17" s="6"/>
      <c r="W17" s="70">
        <f>SUM(G17,J17,M17,P17,S17,)</f>
        <v>6</v>
      </c>
      <c r="Y17" s="54">
        <f t="shared" si="0"/>
        <v>0</v>
      </c>
      <c r="Z17" s="54">
        <f t="shared" si="1"/>
        <v>6</v>
      </c>
      <c r="AA17" s="54">
        <f t="shared" si="2"/>
        <v>0</v>
      </c>
      <c r="AB17" s="54">
        <f t="shared" si="3"/>
        <v>0</v>
      </c>
      <c r="AC17" s="54">
        <f t="shared" si="4"/>
        <v>0</v>
      </c>
      <c r="AD17" s="54" t="e">
        <f>#REF!</f>
        <v>#REF!</v>
      </c>
    </row>
    <row r="18" spans="1:30" ht="15.75" customHeight="1">
      <c r="A18" s="22">
        <v>11</v>
      </c>
      <c r="B18" s="10">
        <v>15</v>
      </c>
      <c r="C18" s="23" t="s">
        <v>32</v>
      </c>
      <c r="D18" s="3" t="s">
        <v>35</v>
      </c>
      <c r="E18" s="32">
        <v>7</v>
      </c>
      <c r="F18" s="12"/>
      <c r="G18" s="62">
        <v>2.5</v>
      </c>
      <c r="H18" s="32"/>
      <c r="I18" s="13"/>
      <c r="J18" s="63">
        <v>0</v>
      </c>
      <c r="K18" s="32"/>
      <c r="L18" s="13"/>
      <c r="M18" s="63"/>
      <c r="N18" s="32" t="s">
        <v>81</v>
      </c>
      <c r="O18" s="13"/>
      <c r="P18" s="63">
        <v>0</v>
      </c>
      <c r="Q18" s="32"/>
      <c r="R18" s="13"/>
      <c r="S18" s="63"/>
      <c r="T18" s="24"/>
      <c r="U18" s="13"/>
      <c r="V18" s="6"/>
      <c r="W18" s="70">
        <f>SUM(G18,J18,M18,P18,S18,)</f>
        <v>2.5</v>
      </c>
      <c r="Y18" s="54">
        <f t="shared" si="0"/>
        <v>2.5</v>
      </c>
      <c r="Z18" s="54">
        <f t="shared" si="1"/>
        <v>0</v>
      </c>
      <c r="AA18" s="54">
        <f t="shared" si="2"/>
        <v>0</v>
      </c>
      <c r="AB18" s="54">
        <f t="shared" si="3"/>
        <v>0</v>
      </c>
      <c r="AC18" s="54">
        <f t="shared" si="4"/>
        <v>0</v>
      </c>
      <c r="AD18" s="54" t="e">
        <f>#REF!</f>
        <v>#REF!</v>
      </c>
    </row>
    <row r="19" spans="1:30" ht="15.75" customHeight="1">
      <c r="A19" s="22">
        <v>12</v>
      </c>
      <c r="B19" s="27">
        <v>10</v>
      </c>
      <c r="C19" s="28" t="s">
        <v>33</v>
      </c>
      <c r="D19" s="29" t="s">
        <v>30</v>
      </c>
      <c r="E19" s="35"/>
      <c r="F19" s="14"/>
      <c r="G19" s="62">
        <v>0</v>
      </c>
      <c r="H19" s="35">
        <v>10</v>
      </c>
      <c r="I19" s="15"/>
      <c r="J19" s="65">
        <v>0</v>
      </c>
      <c r="K19" s="35"/>
      <c r="L19" s="15"/>
      <c r="M19" s="66"/>
      <c r="N19" s="35">
        <v>10</v>
      </c>
      <c r="O19" s="15"/>
      <c r="P19" s="66">
        <v>6</v>
      </c>
      <c r="Q19" s="35"/>
      <c r="R19" s="15"/>
      <c r="S19" s="66"/>
      <c r="T19" s="25"/>
      <c r="U19" s="15"/>
      <c r="V19" s="7"/>
      <c r="W19" s="70">
        <v>0</v>
      </c>
      <c r="Y19" s="54"/>
      <c r="Z19" s="54">
        <f t="shared" si="1"/>
        <v>0</v>
      </c>
      <c r="AA19" s="54"/>
      <c r="AB19" s="54"/>
      <c r="AC19" s="54"/>
      <c r="AD19" s="54"/>
    </row>
    <row r="20" spans="1:30" ht="15.75" customHeight="1">
      <c r="A20" s="22">
        <v>13</v>
      </c>
      <c r="B20" s="10">
        <v>15</v>
      </c>
      <c r="C20" s="23" t="s">
        <v>34</v>
      </c>
      <c r="D20" s="3" t="s">
        <v>69</v>
      </c>
      <c r="E20" s="32"/>
      <c r="F20" s="12"/>
      <c r="G20" s="66">
        <v>0</v>
      </c>
      <c r="H20" s="32">
        <v>11</v>
      </c>
      <c r="I20" s="13"/>
      <c r="J20" s="62">
        <v>0</v>
      </c>
      <c r="K20" s="32">
        <v>10</v>
      </c>
      <c r="L20" s="13"/>
      <c r="M20" s="62">
        <v>0</v>
      </c>
      <c r="N20" s="32">
        <v>11</v>
      </c>
      <c r="O20" s="13"/>
      <c r="P20" s="62">
        <v>5</v>
      </c>
      <c r="Q20" s="32"/>
      <c r="R20" s="13"/>
      <c r="S20" s="62"/>
      <c r="T20" s="24"/>
      <c r="U20" s="13"/>
      <c r="V20" s="6"/>
      <c r="W20" s="70">
        <v>0</v>
      </c>
      <c r="Y20" s="54">
        <f t="shared" si="0"/>
        <v>0</v>
      </c>
      <c r="Z20" s="54">
        <f t="shared" si="1"/>
        <v>0</v>
      </c>
      <c r="AA20" s="54">
        <f t="shared" si="2"/>
        <v>0</v>
      </c>
      <c r="AB20" s="54">
        <f t="shared" si="3"/>
        <v>5</v>
      </c>
      <c r="AC20" s="54">
        <f t="shared" si="4"/>
        <v>0</v>
      </c>
      <c r="AD20" s="54" t="e">
        <f>#REF!</f>
        <v>#REF!</v>
      </c>
    </row>
    <row r="21" spans="1:30" ht="15.75" customHeight="1" thickBot="1">
      <c r="A21" s="16">
        <v>14</v>
      </c>
      <c r="B21" s="72">
        <v>7</v>
      </c>
      <c r="C21" s="73" t="s">
        <v>74</v>
      </c>
      <c r="D21" s="74" t="s">
        <v>75</v>
      </c>
      <c r="E21" s="75"/>
      <c r="F21" s="76"/>
      <c r="G21" s="77">
        <v>0</v>
      </c>
      <c r="H21" s="75"/>
      <c r="I21" s="78"/>
      <c r="J21" s="64">
        <v>0</v>
      </c>
      <c r="K21" s="75">
        <v>8</v>
      </c>
      <c r="L21" s="78"/>
      <c r="M21" s="64">
        <v>0</v>
      </c>
      <c r="N21" s="75" t="s">
        <v>81</v>
      </c>
      <c r="O21" s="78"/>
      <c r="P21" s="64">
        <v>0</v>
      </c>
      <c r="Q21" s="75"/>
      <c r="R21" s="78"/>
      <c r="S21" s="64"/>
      <c r="T21" s="79"/>
      <c r="U21" s="78"/>
      <c r="V21" s="80"/>
      <c r="W21" s="81">
        <v>0</v>
      </c>
      <c r="Y21" s="54">
        <f>G21</f>
        <v>0</v>
      </c>
      <c r="Z21" s="54">
        <f>J21</f>
        <v>0</v>
      </c>
      <c r="AA21" s="54">
        <f>M21</f>
        <v>0</v>
      </c>
      <c r="AB21" s="54">
        <f>P21</f>
        <v>0</v>
      </c>
      <c r="AC21" s="54">
        <f>S21</f>
        <v>0</v>
      </c>
      <c r="AD21" s="54" t="e">
        <f>#REF!</f>
        <v>#REF!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</sheetData>
  <sheetProtection/>
  <mergeCells count="21">
    <mergeCell ref="C5:C7"/>
    <mergeCell ref="K6:M6"/>
    <mergeCell ref="T5:V5"/>
    <mergeCell ref="N6:P6"/>
    <mergeCell ref="W5:W7"/>
    <mergeCell ref="A1:W1"/>
    <mergeCell ref="A3:J3"/>
    <mergeCell ref="K3:W3"/>
    <mergeCell ref="A2:W2"/>
    <mergeCell ref="A5:A7"/>
    <mergeCell ref="B5:B7"/>
    <mergeCell ref="N5:P5"/>
    <mergeCell ref="T6:V6"/>
    <mergeCell ref="Q6:S6"/>
    <mergeCell ref="D5:D7"/>
    <mergeCell ref="Q5:S5"/>
    <mergeCell ref="H6:J6"/>
    <mergeCell ref="E5:G5"/>
    <mergeCell ref="H5:J5"/>
    <mergeCell ref="K5:M5"/>
    <mergeCell ref="E6:G6"/>
  </mergeCells>
  <printOptions/>
  <pageMargins left="0.7086614173228347" right="0.7086614173228347" top="1.7716535433070868" bottom="0.7480314960629921" header="0.31496062992125984" footer="0.31496062992125984"/>
  <pageSetup fitToHeight="1" fitToWidth="1" horizontalDpi="300" verticalDpi="300" orientation="landscape" paperSize="9" scale="74" r:id="rId2"/>
  <headerFooter>
    <oddHeader>&amp;R&amp;G</oddHead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0"/>
  <sheetViews>
    <sheetView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6.140625" style="2" customWidth="1"/>
    <col min="2" max="2" width="7.00390625" style="9" customWidth="1"/>
    <col min="3" max="3" width="23.421875" style="2" customWidth="1"/>
    <col min="4" max="4" width="42.7109375" style="1" customWidth="1"/>
    <col min="5" max="6" width="4.7109375" style="1" customWidth="1"/>
    <col min="7" max="7" width="4.7109375" style="8" customWidth="1"/>
    <col min="8" max="9" width="4.7109375" style="1" customWidth="1"/>
    <col min="10" max="10" width="4.7109375" style="5" customWidth="1"/>
    <col min="11" max="12" width="4.7109375" style="1" customWidth="1"/>
    <col min="13" max="13" width="4.7109375" style="5" customWidth="1"/>
    <col min="14" max="15" width="4.7109375" style="1" customWidth="1"/>
    <col min="16" max="16" width="4.7109375" style="5" customWidth="1"/>
    <col min="17" max="18" width="4.7109375" style="1" customWidth="1"/>
    <col min="19" max="19" width="4.7109375" style="4" customWidth="1"/>
    <col min="20" max="21" width="3.28125" style="1" hidden="1" customWidth="1"/>
    <col min="22" max="22" width="3.28125" style="5" hidden="1" customWidth="1"/>
    <col min="23" max="23" width="9.140625" style="20" customWidth="1"/>
    <col min="24" max="24" width="3.7109375" style="1" customWidth="1"/>
    <col min="25" max="30" width="3.7109375" style="1" hidden="1" customWidth="1"/>
    <col min="31" max="16384" width="9.140625" style="1" customWidth="1"/>
  </cols>
  <sheetData>
    <row r="1" spans="1:23" ht="15.75">
      <c r="A1" s="108" t="s">
        <v>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ht="15.75">
      <c r="A3" s="91" t="s">
        <v>70</v>
      </c>
      <c r="B3" s="90"/>
      <c r="C3" s="90"/>
      <c r="D3" s="90"/>
      <c r="E3" s="90"/>
      <c r="F3" s="90"/>
      <c r="G3" s="90"/>
      <c r="H3" s="90"/>
      <c r="I3" s="90"/>
      <c r="J3" s="90"/>
      <c r="K3" s="91" t="s">
        <v>71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ht="16.5" thickBot="1"/>
    <row r="5" spans="1:23" ht="41.25" customHeight="1" thickBot="1">
      <c r="A5" s="92" t="s">
        <v>0</v>
      </c>
      <c r="B5" s="95" t="s">
        <v>1</v>
      </c>
      <c r="C5" s="82" t="s">
        <v>73</v>
      </c>
      <c r="D5" s="82" t="s">
        <v>21</v>
      </c>
      <c r="E5" s="96" t="s">
        <v>23</v>
      </c>
      <c r="F5" s="97"/>
      <c r="G5" s="98"/>
      <c r="H5" s="96" t="s">
        <v>24</v>
      </c>
      <c r="I5" s="97"/>
      <c r="J5" s="98"/>
      <c r="K5" s="96" t="s">
        <v>47</v>
      </c>
      <c r="L5" s="97"/>
      <c r="M5" s="98"/>
      <c r="N5" s="97" t="s">
        <v>46</v>
      </c>
      <c r="O5" s="97"/>
      <c r="P5" s="97"/>
      <c r="Q5" s="96" t="s">
        <v>78</v>
      </c>
      <c r="R5" s="97"/>
      <c r="S5" s="98"/>
      <c r="T5" s="97"/>
      <c r="U5" s="97"/>
      <c r="V5" s="102"/>
      <c r="W5" s="104" t="s">
        <v>2</v>
      </c>
    </row>
    <row r="6" spans="1:23" ht="12.75" customHeight="1">
      <c r="A6" s="93"/>
      <c r="B6" s="83"/>
      <c r="C6" s="83"/>
      <c r="D6" s="83"/>
      <c r="E6" s="85">
        <v>1</v>
      </c>
      <c r="F6" s="86"/>
      <c r="G6" s="87"/>
      <c r="H6" s="85">
        <v>2</v>
      </c>
      <c r="I6" s="86"/>
      <c r="J6" s="87"/>
      <c r="K6" s="85">
        <v>3</v>
      </c>
      <c r="L6" s="86"/>
      <c r="M6" s="87"/>
      <c r="N6" s="85">
        <v>4</v>
      </c>
      <c r="O6" s="86"/>
      <c r="P6" s="87"/>
      <c r="Q6" s="85">
        <v>5</v>
      </c>
      <c r="R6" s="86"/>
      <c r="S6" s="87"/>
      <c r="T6" s="88">
        <v>2</v>
      </c>
      <c r="U6" s="88"/>
      <c r="V6" s="88"/>
      <c r="W6" s="105"/>
    </row>
    <row r="7" spans="1:23" ht="16.5" thickBot="1">
      <c r="A7" s="94"/>
      <c r="B7" s="84"/>
      <c r="C7" s="84"/>
      <c r="D7" s="84"/>
      <c r="E7" s="47" t="s">
        <v>3</v>
      </c>
      <c r="F7" s="48"/>
      <c r="G7" s="49" t="s">
        <v>4</v>
      </c>
      <c r="H7" s="50" t="s">
        <v>3</v>
      </c>
      <c r="I7" s="51"/>
      <c r="J7" s="52" t="s">
        <v>4</v>
      </c>
      <c r="K7" s="50" t="s">
        <v>3</v>
      </c>
      <c r="L7" s="51"/>
      <c r="M7" s="52" t="s">
        <v>4</v>
      </c>
      <c r="N7" s="50" t="s">
        <v>3</v>
      </c>
      <c r="O7" s="51"/>
      <c r="P7" s="52" t="s">
        <v>4</v>
      </c>
      <c r="Q7" s="50" t="s">
        <v>3</v>
      </c>
      <c r="R7" s="51"/>
      <c r="S7" s="53" t="s">
        <v>4</v>
      </c>
      <c r="T7" s="34" t="s">
        <v>3</v>
      </c>
      <c r="U7" s="40"/>
      <c r="V7" s="36" t="s">
        <v>4</v>
      </c>
      <c r="W7" s="106"/>
    </row>
    <row r="8" spans="1:30" ht="15.75" customHeight="1">
      <c r="A8" s="22">
        <v>1</v>
      </c>
      <c r="B8" s="43">
        <v>19</v>
      </c>
      <c r="C8" s="44" t="s">
        <v>8</v>
      </c>
      <c r="D8" s="45" t="s">
        <v>64</v>
      </c>
      <c r="E8" s="37">
        <v>1</v>
      </c>
      <c r="F8" s="38"/>
      <c r="G8" s="62">
        <f>VLOOKUP(E8,','!$A$2:E$93,','!$E$1,','!$B$36)</f>
        <v>6.5</v>
      </c>
      <c r="H8" s="37">
        <v>1</v>
      </c>
      <c r="I8" s="39"/>
      <c r="J8" s="62">
        <v>6</v>
      </c>
      <c r="K8" s="37">
        <v>1</v>
      </c>
      <c r="L8" s="39"/>
      <c r="M8" s="62">
        <v>6</v>
      </c>
      <c r="N8" s="37">
        <v>4</v>
      </c>
      <c r="O8" s="39"/>
      <c r="P8" s="62">
        <v>3.5</v>
      </c>
      <c r="Q8" s="37"/>
      <c r="R8" s="39"/>
      <c r="S8" s="62">
        <f>VLOOKUP(Q8,','!$A$2:Q$93,','!$E$1,','!$B$36)</f>
        <v>0</v>
      </c>
      <c r="T8" s="46"/>
      <c r="U8" s="39"/>
      <c r="V8" s="41"/>
      <c r="W8" s="69">
        <f>SUM(G8,J8,M8,P8,S8,)</f>
        <v>22</v>
      </c>
      <c r="Y8" s="54">
        <f aca="true" t="shared" si="0" ref="Y8:Y14">G8</f>
        <v>6.5</v>
      </c>
      <c r="Z8" s="54">
        <f aca="true" t="shared" si="1" ref="Z8:Z14">J8</f>
        <v>6</v>
      </c>
      <c r="AA8" s="54">
        <f aca="true" t="shared" si="2" ref="AA8:AA14">M8</f>
        <v>6</v>
      </c>
      <c r="AB8" s="54">
        <f aca="true" t="shared" si="3" ref="AB8:AB14">P8</f>
        <v>3.5</v>
      </c>
      <c r="AC8" s="54">
        <f aca="true" t="shared" si="4" ref="AC8:AC14">S8</f>
        <v>0</v>
      </c>
      <c r="AD8" s="54" t="e">
        <f>#REF!</f>
        <v>#REF!</v>
      </c>
    </row>
    <row r="9" spans="1:30" ht="15.75" customHeight="1">
      <c r="A9" s="22">
        <v>2</v>
      </c>
      <c r="B9" s="11">
        <v>52</v>
      </c>
      <c r="C9" s="18" t="s">
        <v>17</v>
      </c>
      <c r="D9" s="19" t="s">
        <v>62</v>
      </c>
      <c r="E9" s="32">
        <v>4</v>
      </c>
      <c r="F9" s="12"/>
      <c r="G9" s="62">
        <f>VLOOKUP(E9,','!$A$2:E$93,','!$E$1,','!$B$36)</f>
        <v>4</v>
      </c>
      <c r="H9" s="32">
        <v>4</v>
      </c>
      <c r="I9" s="13"/>
      <c r="J9" s="62">
        <v>3.5</v>
      </c>
      <c r="K9" s="32">
        <v>2</v>
      </c>
      <c r="L9" s="13"/>
      <c r="M9" s="62">
        <v>5</v>
      </c>
      <c r="N9" s="32">
        <v>2</v>
      </c>
      <c r="O9" s="13"/>
      <c r="P9" s="62">
        <v>5</v>
      </c>
      <c r="Q9" s="32"/>
      <c r="R9" s="13"/>
      <c r="S9" s="62">
        <f>VLOOKUP(Q9,','!$A$2:Q$93,','!$E$1,','!$B$36)</f>
        <v>0</v>
      </c>
      <c r="T9" s="24"/>
      <c r="U9" s="13"/>
      <c r="V9" s="6"/>
      <c r="W9" s="70">
        <f>SUM(G9,J9,M9,P9,S9,)</f>
        <v>17.5</v>
      </c>
      <c r="Y9" s="54">
        <f t="shared" si="0"/>
        <v>4</v>
      </c>
      <c r="Z9" s="54">
        <f t="shared" si="1"/>
        <v>3.5</v>
      </c>
      <c r="AA9" s="54">
        <f t="shared" si="2"/>
        <v>5</v>
      </c>
      <c r="AB9" s="54">
        <f t="shared" si="3"/>
        <v>5</v>
      </c>
      <c r="AC9" s="54">
        <f t="shared" si="4"/>
        <v>0</v>
      </c>
      <c r="AD9" s="54" t="e">
        <f>#REF!</f>
        <v>#REF!</v>
      </c>
    </row>
    <row r="10" spans="1:30" ht="15.75" customHeight="1">
      <c r="A10" s="22">
        <v>3</v>
      </c>
      <c r="B10" s="10">
        <v>18</v>
      </c>
      <c r="C10" s="23" t="s">
        <v>16</v>
      </c>
      <c r="D10" s="3" t="s">
        <v>65</v>
      </c>
      <c r="E10" s="32">
        <v>2</v>
      </c>
      <c r="F10" s="12"/>
      <c r="G10" s="62">
        <f>VLOOKUP(E10,','!$A$2:E$93,','!$E$1,','!$B$36)</f>
        <v>5.5</v>
      </c>
      <c r="H10" s="32">
        <v>2</v>
      </c>
      <c r="I10" s="13"/>
      <c r="J10" s="62">
        <v>5</v>
      </c>
      <c r="K10" s="32">
        <v>4</v>
      </c>
      <c r="L10" s="13"/>
      <c r="M10" s="62">
        <v>0</v>
      </c>
      <c r="N10" s="32">
        <v>1</v>
      </c>
      <c r="O10" s="13"/>
      <c r="P10" s="62">
        <v>6</v>
      </c>
      <c r="Q10" s="32"/>
      <c r="R10" s="13"/>
      <c r="S10" s="62">
        <f>VLOOKUP(Q10,','!$A$2:Q$93,','!$E$1,','!$B$36)</f>
        <v>0</v>
      </c>
      <c r="T10" s="24"/>
      <c r="U10" s="13"/>
      <c r="V10" s="6"/>
      <c r="W10" s="70">
        <f>SUM(G10,J10,M10,P10,S10,)</f>
        <v>16.5</v>
      </c>
      <c r="Y10" s="54">
        <f t="shared" si="0"/>
        <v>5.5</v>
      </c>
      <c r="Z10" s="54">
        <f t="shared" si="1"/>
        <v>5</v>
      </c>
      <c r="AA10" s="54">
        <f t="shared" si="2"/>
        <v>0</v>
      </c>
      <c r="AB10" s="54">
        <f t="shared" si="3"/>
        <v>6</v>
      </c>
      <c r="AC10" s="54">
        <f t="shared" si="4"/>
        <v>0</v>
      </c>
      <c r="AD10" s="54" t="e">
        <f>#REF!</f>
        <v>#REF!</v>
      </c>
    </row>
    <row r="11" spans="1:30" ht="15.75" customHeight="1">
      <c r="A11" s="22">
        <v>4</v>
      </c>
      <c r="B11" s="11">
        <v>11</v>
      </c>
      <c r="C11" s="18" t="s">
        <v>6</v>
      </c>
      <c r="D11" s="19" t="s">
        <v>22</v>
      </c>
      <c r="E11" s="32">
        <v>3</v>
      </c>
      <c r="F11" s="12"/>
      <c r="G11" s="62">
        <f>VLOOKUP(E11,','!$A$2:E$93,','!$E$1,','!$B$36)</f>
        <v>4.5</v>
      </c>
      <c r="H11" s="32">
        <v>5</v>
      </c>
      <c r="I11" s="13"/>
      <c r="J11" s="62">
        <v>3</v>
      </c>
      <c r="K11" s="32">
        <v>7</v>
      </c>
      <c r="L11" s="13"/>
      <c r="M11" s="62">
        <v>0</v>
      </c>
      <c r="N11" s="32">
        <v>3</v>
      </c>
      <c r="O11" s="13"/>
      <c r="P11" s="62">
        <v>4</v>
      </c>
      <c r="Q11" s="32"/>
      <c r="R11" s="13"/>
      <c r="S11" s="62">
        <f>VLOOKUP(Q11,','!$A$2:Q$93,','!$E$1,','!$B$36)</f>
        <v>0</v>
      </c>
      <c r="T11" s="24"/>
      <c r="U11" s="13"/>
      <c r="V11" s="6"/>
      <c r="W11" s="70">
        <f>SUM(G11,J11,M11,P11,S11,)</f>
        <v>11.5</v>
      </c>
      <c r="Y11" s="54">
        <f t="shared" si="0"/>
        <v>4.5</v>
      </c>
      <c r="Z11" s="54">
        <f t="shared" si="1"/>
        <v>3</v>
      </c>
      <c r="AA11" s="54">
        <f t="shared" si="2"/>
        <v>0</v>
      </c>
      <c r="AB11" s="54">
        <f t="shared" si="3"/>
        <v>4</v>
      </c>
      <c r="AC11" s="54">
        <f t="shared" si="4"/>
        <v>0</v>
      </c>
      <c r="AD11" s="54" t="e">
        <f>#REF!</f>
        <v>#REF!</v>
      </c>
    </row>
    <row r="12" spans="1:30" ht="15.75" customHeight="1">
      <c r="A12" s="22">
        <v>5</v>
      </c>
      <c r="B12" s="10">
        <v>63</v>
      </c>
      <c r="C12" s="23" t="s">
        <v>18</v>
      </c>
      <c r="D12" s="3" t="s">
        <v>72</v>
      </c>
      <c r="E12" s="32">
        <v>7</v>
      </c>
      <c r="F12" s="12"/>
      <c r="G12" s="62">
        <f>VLOOKUP(E12,','!$A$2:E$93,','!$E$1,','!$B$36)</f>
        <v>2.5</v>
      </c>
      <c r="H12" s="32">
        <v>6</v>
      </c>
      <c r="I12" s="13"/>
      <c r="J12" s="62">
        <v>2.5</v>
      </c>
      <c r="K12" s="32"/>
      <c r="L12" s="13"/>
      <c r="M12" s="62">
        <f>VLOOKUP(K12,','!$A$2:K$93,','!$E$1,','!$B$36)</f>
        <v>0</v>
      </c>
      <c r="N12" s="32">
        <v>6</v>
      </c>
      <c r="O12" s="13"/>
      <c r="P12" s="62">
        <v>2.5</v>
      </c>
      <c r="Q12" s="32"/>
      <c r="R12" s="13"/>
      <c r="S12" s="62">
        <f>VLOOKUP(Q12,','!$A$2:Q$93,','!$E$1,','!$B$36)</f>
        <v>0</v>
      </c>
      <c r="T12" s="24"/>
      <c r="U12" s="13"/>
      <c r="V12" s="6"/>
      <c r="W12" s="70">
        <f>SUM(G12,J12,M12,P12,S12,)</f>
        <v>7.5</v>
      </c>
      <c r="Y12" s="54">
        <f t="shared" si="0"/>
        <v>2.5</v>
      </c>
      <c r="Z12" s="54">
        <f t="shared" si="1"/>
        <v>2.5</v>
      </c>
      <c r="AA12" s="54">
        <f t="shared" si="2"/>
        <v>0</v>
      </c>
      <c r="AB12" s="54">
        <f t="shared" si="3"/>
        <v>2.5</v>
      </c>
      <c r="AC12" s="54">
        <f t="shared" si="4"/>
        <v>0</v>
      </c>
      <c r="AD12" s="54" t="e">
        <f>#REF!</f>
        <v>#REF!</v>
      </c>
    </row>
    <row r="13" spans="1:30" ht="15.75" customHeight="1">
      <c r="A13" s="22">
        <v>6</v>
      </c>
      <c r="B13" s="10">
        <v>10</v>
      </c>
      <c r="C13" s="23" t="s">
        <v>11</v>
      </c>
      <c r="D13" s="3" t="s">
        <v>63</v>
      </c>
      <c r="E13" s="32">
        <v>6</v>
      </c>
      <c r="F13" s="12"/>
      <c r="G13" s="62">
        <f>VLOOKUP(E13,','!$A$2:E$93,','!$E$1,','!$B$36)</f>
        <v>3</v>
      </c>
      <c r="H13" s="32">
        <v>3</v>
      </c>
      <c r="I13" s="13"/>
      <c r="J13" s="62">
        <v>4</v>
      </c>
      <c r="K13" s="32">
        <v>5</v>
      </c>
      <c r="L13" s="13"/>
      <c r="M13" s="62">
        <v>0</v>
      </c>
      <c r="N13" s="32"/>
      <c r="O13" s="13"/>
      <c r="P13" s="62">
        <f>VLOOKUP(N13,','!$A$2:N$93,','!$E$1,','!$B$36)</f>
        <v>0</v>
      </c>
      <c r="Q13" s="32"/>
      <c r="R13" s="13"/>
      <c r="S13" s="62">
        <f>VLOOKUP(Q13,','!$A$2:Q$93,','!$E$1,','!$B$36)</f>
        <v>0</v>
      </c>
      <c r="T13" s="24"/>
      <c r="U13" s="13"/>
      <c r="V13" s="6"/>
      <c r="W13" s="70">
        <f>SUM(G13,J13,M13,P13,S13,)</f>
        <v>7</v>
      </c>
      <c r="Y13" s="54">
        <f t="shared" si="0"/>
        <v>3</v>
      </c>
      <c r="Z13" s="54">
        <f t="shared" si="1"/>
        <v>4</v>
      </c>
      <c r="AA13" s="54">
        <f t="shared" si="2"/>
        <v>0</v>
      </c>
      <c r="AB13" s="54">
        <f t="shared" si="3"/>
        <v>0</v>
      </c>
      <c r="AC13" s="54">
        <f t="shared" si="4"/>
        <v>0</v>
      </c>
      <c r="AD13" s="54" t="e">
        <f>#REF!</f>
        <v>#REF!</v>
      </c>
    </row>
    <row r="14" spans="1:30" ht="15.75" customHeight="1">
      <c r="A14" s="22">
        <v>7</v>
      </c>
      <c r="B14" s="10">
        <v>8</v>
      </c>
      <c r="C14" s="23" t="s">
        <v>77</v>
      </c>
      <c r="D14" s="3" t="s">
        <v>66</v>
      </c>
      <c r="E14" s="32"/>
      <c r="F14" s="12"/>
      <c r="G14" s="62">
        <f>VLOOKUP(E14,','!$A$2:E$93,','!$E$1,','!$B$36)</f>
        <v>0</v>
      </c>
      <c r="H14" s="32"/>
      <c r="I14" s="13"/>
      <c r="J14" s="62">
        <f>VLOOKUP(H14,','!$A$2:H$93,','!$E$1,','!$B$36)</f>
        <v>0</v>
      </c>
      <c r="K14" s="32">
        <v>3</v>
      </c>
      <c r="L14" s="13"/>
      <c r="M14" s="62">
        <v>4</v>
      </c>
      <c r="N14" s="32"/>
      <c r="O14" s="13"/>
      <c r="P14" s="62">
        <f>VLOOKUP(N14,','!$A$2:N$93,','!$E$1,','!$B$36)</f>
        <v>0</v>
      </c>
      <c r="Q14" s="32"/>
      <c r="R14" s="13"/>
      <c r="S14" s="62">
        <f>VLOOKUP(Q14,','!$A$2:Q$93,','!$E$1,','!$B$36)</f>
        <v>0</v>
      </c>
      <c r="T14" s="24"/>
      <c r="U14" s="13"/>
      <c r="V14" s="6"/>
      <c r="W14" s="70">
        <f>SUM(G14,J14,M14,P14,S14,)</f>
        <v>4</v>
      </c>
      <c r="Y14" s="54">
        <f t="shared" si="0"/>
        <v>0</v>
      </c>
      <c r="Z14" s="54">
        <f t="shared" si="1"/>
        <v>0</v>
      </c>
      <c r="AA14" s="54">
        <f t="shared" si="2"/>
        <v>4</v>
      </c>
      <c r="AB14" s="54">
        <f t="shared" si="3"/>
        <v>0</v>
      </c>
      <c r="AC14" s="54">
        <f t="shared" si="4"/>
        <v>0</v>
      </c>
      <c r="AD14" s="54" t="e">
        <f>#REF!</f>
        <v>#REF!</v>
      </c>
    </row>
    <row r="15" spans="1:30" ht="15.75" customHeight="1">
      <c r="A15" s="22">
        <v>8</v>
      </c>
      <c r="B15" s="10">
        <v>8</v>
      </c>
      <c r="C15" s="23" t="s">
        <v>19</v>
      </c>
      <c r="D15" s="3" t="s">
        <v>66</v>
      </c>
      <c r="E15" s="32">
        <v>5</v>
      </c>
      <c r="F15" s="12"/>
      <c r="G15" s="62">
        <f>VLOOKUP(E15,','!$A$2:E$93,','!$E$1,','!$B$36)</f>
        <v>3.5</v>
      </c>
      <c r="H15" s="32"/>
      <c r="I15" s="13"/>
      <c r="J15" s="62">
        <v>0</v>
      </c>
      <c r="K15" s="32"/>
      <c r="L15" s="13"/>
      <c r="M15" s="62">
        <f>VLOOKUP(K15,','!$A$2:K$93,','!$E$1,','!$B$36)</f>
        <v>0</v>
      </c>
      <c r="N15" s="32"/>
      <c r="O15" s="13"/>
      <c r="P15" s="62">
        <f>VLOOKUP(N15,','!$A$2:N$93,','!$E$1,','!$B$36)</f>
        <v>0</v>
      </c>
      <c r="Q15" s="32"/>
      <c r="R15" s="13"/>
      <c r="S15" s="62">
        <f>VLOOKUP(Q15,','!$A$2:Q$93,','!$E$1,','!$B$36)</f>
        <v>0</v>
      </c>
      <c r="T15" s="24"/>
      <c r="U15" s="13"/>
      <c r="V15" s="6"/>
      <c r="W15" s="70">
        <f>SUM(G15,J15,M15,P15,S15,)</f>
        <v>3.5</v>
      </c>
      <c r="Y15" s="54">
        <f>G18</f>
        <v>0</v>
      </c>
      <c r="Z15" s="54">
        <f>J18</f>
        <v>0</v>
      </c>
      <c r="AA15" s="54">
        <f>M18</f>
        <v>0</v>
      </c>
      <c r="AB15" s="54">
        <f>P18</f>
        <v>2</v>
      </c>
      <c r="AC15" s="54">
        <f>S18</f>
        <v>0</v>
      </c>
      <c r="AD15" s="54" t="e">
        <f>#REF!</f>
        <v>#REF!</v>
      </c>
    </row>
    <row r="16" spans="1:30" ht="15.75" customHeight="1">
      <c r="A16" s="22">
        <v>9</v>
      </c>
      <c r="B16" s="10">
        <v>10</v>
      </c>
      <c r="C16" s="23" t="s">
        <v>79</v>
      </c>
      <c r="D16" s="3" t="s">
        <v>80</v>
      </c>
      <c r="E16" s="32">
        <v>0</v>
      </c>
      <c r="F16" s="12"/>
      <c r="G16" s="62">
        <v>0</v>
      </c>
      <c r="H16" s="32"/>
      <c r="I16" s="13"/>
      <c r="J16" s="62">
        <v>0</v>
      </c>
      <c r="K16" s="32"/>
      <c r="L16" s="13"/>
      <c r="M16" s="62">
        <v>0</v>
      </c>
      <c r="N16" s="32">
        <v>5</v>
      </c>
      <c r="O16" s="13"/>
      <c r="P16" s="62">
        <v>3</v>
      </c>
      <c r="Q16" s="32"/>
      <c r="R16" s="13"/>
      <c r="S16" s="62">
        <v>0</v>
      </c>
      <c r="T16" s="24"/>
      <c r="U16" s="13"/>
      <c r="V16" s="6"/>
      <c r="W16" s="70">
        <v>3</v>
      </c>
      <c r="Y16" s="54">
        <f>G19</f>
        <v>0</v>
      </c>
      <c r="Z16" s="54">
        <f>J19</f>
        <v>0</v>
      </c>
      <c r="AA16" s="54">
        <f>M19</f>
        <v>0</v>
      </c>
      <c r="AB16" s="54">
        <f>P19</f>
        <v>0</v>
      </c>
      <c r="AC16" s="54">
        <f>S19</f>
        <v>0</v>
      </c>
      <c r="AD16" s="54" t="e">
        <f>#REF!</f>
        <v>#REF!</v>
      </c>
    </row>
    <row r="17" spans="1:23" ht="15" customHeight="1">
      <c r="A17" s="22">
        <v>10</v>
      </c>
      <c r="B17" s="10">
        <v>34</v>
      </c>
      <c r="C17" s="23" t="s">
        <v>20</v>
      </c>
      <c r="D17" s="3" t="s">
        <v>67</v>
      </c>
      <c r="E17" s="32">
        <v>8</v>
      </c>
      <c r="F17" s="12"/>
      <c r="G17" s="62">
        <f>VLOOKUP(E17,','!$A$2:E$93,','!$E$1,','!$B$36)</f>
        <v>2</v>
      </c>
      <c r="H17" s="32"/>
      <c r="I17" s="13"/>
      <c r="J17" s="62">
        <v>0</v>
      </c>
      <c r="K17" s="32"/>
      <c r="L17" s="13"/>
      <c r="M17" s="62">
        <f>VLOOKUP(K17,','!$A$2:K$93,','!$E$1,','!$B$36)</f>
        <v>0</v>
      </c>
      <c r="N17" s="32"/>
      <c r="O17" s="13"/>
      <c r="P17" s="62">
        <f>VLOOKUP(N17,','!$A$2:N$93,','!$E$1,','!$B$36)</f>
        <v>0</v>
      </c>
      <c r="Q17" s="32"/>
      <c r="R17" s="13"/>
      <c r="S17" s="62">
        <f>VLOOKUP(Q17,','!$A$2:Q$93,','!$E$1,','!$B$36)</f>
        <v>0</v>
      </c>
      <c r="T17" s="24"/>
      <c r="U17" s="13"/>
      <c r="V17" s="6"/>
      <c r="W17" s="70">
        <f>SUM(G17,J17,M17,P17,S17,)</f>
        <v>2</v>
      </c>
    </row>
    <row r="18" spans="1:23" ht="15" customHeight="1">
      <c r="A18" s="56">
        <v>11</v>
      </c>
      <c r="B18" s="10">
        <v>34</v>
      </c>
      <c r="C18" s="23" t="s">
        <v>5</v>
      </c>
      <c r="D18" s="3" t="s">
        <v>67</v>
      </c>
      <c r="E18" s="32"/>
      <c r="F18" s="12"/>
      <c r="G18" s="63">
        <f>VLOOKUP(E18,','!$A$2:E$93,','!$E$1,','!$B$36)</f>
        <v>0</v>
      </c>
      <c r="H18" s="32">
        <v>7</v>
      </c>
      <c r="I18" s="13"/>
      <c r="J18" s="63">
        <v>0</v>
      </c>
      <c r="K18" s="32"/>
      <c r="L18" s="13"/>
      <c r="M18" s="63">
        <f>VLOOKUP(K18,','!$A$2:K$93,','!$E$1,','!$B$36)</f>
        <v>0</v>
      </c>
      <c r="N18" s="32">
        <v>7</v>
      </c>
      <c r="O18" s="13"/>
      <c r="P18" s="63">
        <v>2</v>
      </c>
      <c r="Q18" s="32"/>
      <c r="R18" s="13"/>
      <c r="S18" s="63">
        <f>VLOOKUP(Q18,','!$A$2:Q$93,','!$E$1,','!$B$36)</f>
        <v>0</v>
      </c>
      <c r="T18" s="24"/>
      <c r="U18" s="13"/>
      <c r="V18" s="6"/>
      <c r="W18" s="70">
        <v>0</v>
      </c>
    </row>
    <row r="19" spans="1:23" ht="15" customHeight="1" thickBot="1">
      <c r="A19" s="57">
        <v>12</v>
      </c>
      <c r="B19" s="26">
        <v>34</v>
      </c>
      <c r="C19" s="58" t="s">
        <v>76</v>
      </c>
      <c r="D19" s="59" t="s">
        <v>67</v>
      </c>
      <c r="E19" s="33"/>
      <c r="F19" s="16"/>
      <c r="G19" s="64">
        <f>VLOOKUP(E19,','!$A$2:E$93,','!$E$1,','!$B$36)</f>
        <v>0</v>
      </c>
      <c r="H19" s="33"/>
      <c r="I19" s="17"/>
      <c r="J19" s="64">
        <f>VLOOKUP(H19,','!$A$2:H$93,','!$E$1,','!$B$36)</f>
        <v>0</v>
      </c>
      <c r="K19" s="33">
        <v>6</v>
      </c>
      <c r="L19" s="17"/>
      <c r="M19" s="64">
        <v>0</v>
      </c>
      <c r="N19" s="33"/>
      <c r="O19" s="17"/>
      <c r="P19" s="64">
        <f>VLOOKUP(N19,','!$A$2:N$93,','!$E$1,','!$B$36)</f>
        <v>0</v>
      </c>
      <c r="Q19" s="33"/>
      <c r="R19" s="17"/>
      <c r="S19" s="64">
        <f>VLOOKUP(Q19,','!$A$2:Q$93,','!$E$1,','!$B$36)</f>
        <v>0</v>
      </c>
      <c r="T19" s="42"/>
      <c r="U19" s="17"/>
      <c r="V19" s="60"/>
      <c r="W19" s="71">
        <f>SUM(G19,J19,M19,P19,S19,)</f>
        <v>0</v>
      </c>
    </row>
    <row r="20" spans="1:23" ht="1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</sheetData>
  <sheetProtection/>
  <mergeCells count="23">
    <mergeCell ref="A20:J20"/>
    <mergeCell ref="K20:W20"/>
    <mergeCell ref="E5:G5"/>
    <mergeCell ref="H5:J5"/>
    <mergeCell ref="K5:M5"/>
    <mergeCell ref="E6:G6"/>
    <mergeCell ref="K6:M6"/>
    <mergeCell ref="W5:W7"/>
    <mergeCell ref="A1:W1"/>
    <mergeCell ref="A3:J3"/>
    <mergeCell ref="K3:W3"/>
    <mergeCell ref="A2:W2"/>
    <mergeCell ref="A5:A7"/>
    <mergeCell ref="B5:B7"/>
    <mergeCell ref="C5:C7"/>
    <mergeCell ref="D5:D7"/>
    <mergeCell ref="Q5:S5"/>
    <mergeCell ref="N5:P5"/>
    <mergeCell ref="T6:V6"/>
    <mergeCell ref="Q6:S6"/>
    <mergeCell ref="H6:J6"/>
    <mergeCell ref="T5:V5"/>
    <mergeCell ref="N6:P6"/>
  </mergeCells>
  <printOptions/>
  <pageMargins left="0.7086614173228347" right="0.7086614173228347" top="1.9" bottom="0.7480314960629921" header="0.31496062992125984" footer="0.31496062992125984"/>
  <pageSetup fitToHeight="1" fitToWidth="1" horizontalDpi="300" verticalDpi="300" orientation="landscape" paperSize="9" scale="84" r:id="rId2"/>
  <headerFooter alignWithMargins="0">
    <oddHeader>&amp;R&amp;G</oddHeader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5" width="4.7109375" style="0" customWidth="1"/>
  </cols>
  <sheetData>
    <row r="1" spans="1:5" ht="12.75">
      <c r="A1">
        <f>COLUMN()</f>
        <v>1</v>
      </c>
      <c r="B1">
        <f>COLUMN()</f>
        <v>2</v>
      </c>
      <c r="C1">
        <f>COLUMN()</f>
        <v>3</v>
      </c>
      <c r="D1">
        <f>COLUMN()</f>
        <v>4</v>
      </c>
      <c r="E1">
        <f>COLUMN()</f>
        <v>5</v>
      </c>
    </row>
    <row r="2" spans="1:5" ht="12.75">
      <c r="A2" s="30">
        <v>1</v>
      </c>
      <c r="B2" s="30">
        <v>34</v>
      </c>
      <c r="C2" s="30">
        <v>55</v>
      </c>
      <c r="D2" s="55">
        <f>C2/2</f>
        <v>27.5</v>
      </c>
      <c r="E2" s="61">
        <v>6.5</v>
      </c>
    </row>
    <row r="3" spans="1:5" ht="12.75">
      <c r="A3" s="30">
        <v>2</v>
      </c>
      <c r="B3" s="30">
        <v>33</v>
      </c>
      <c r="C3" s="30">
        <v>52</v>
      </c>
      <c r="D3" s="55">
        <f aca="true" t="shared" si="0" ref="D3:D9">C3/2</f>
        <v>26</v>
      </c>
      <c r="E3" s="61">
        <v>5.5</v>
      </c>
    </row>
    <row r="4" spans="1:5" ht="12.75">
      <c r="A4" s="30">
        <v>3</v>
      </c>
      <c r="B4" s="30">
        <v>32</v>
      </c>
      <c r="C4" s="30">
        <v>50</v>
      </c>
      <c r="D4" s="55">
        <f t="shared" si="0"/>
        <v>25</v>
      </c>
      <c r="E4" s="61">
        <v>4.5</v>
      </c>
    </row>
    <row r="5" spans="1:5" ht="12.75">
      <c r="A5" s="30">
        <v>4</v>
      </c>
      <c r="B5" s="30">
        <v>31</v>
      </c>
      <c r="C5" s="30">
        <v>49</v>
      </c>
      <c r="D5" s="55">
        <f t="shared" si="0"/>
        <v>24.5</v>
      </c>
      <c r="E5" s="61">
        <v>4</v>
      </c>
    </row>
    <row r="6" spans="1:5" ht="12.75">
      <c r="A6" s="30">
        <v>5</v>
      </c>
      <c r="B6" s="30">
        <v>30</v>
      </c>
      <c r="C6" s="30">
        <v>48</v>
      </c>
      <c r="D6" s="55">
        <f t="shared" si="0"/>
        <v>24</v>
      </c>
      <c r="E6" s="61">
        <v>3.5</v>
      </c>
    </row>
    <row r="7" spans="1:5" ht="12.75">
      <c r="A7" s="30">
        <v>6</v>
      </c>
      <c r="B7" s="30">
        <v>29</v>
      </c>
      <c r="C7" s="30">
        <v>47</v>
      </c>
      <c r="D7" s="55">
        <f t="shared" si="0"/>
        <v>23.5</v>
      </c>
      <c r="E7" s="61">
        <v>3</v>
      </c>
    </row>
    <row r="8" spans="1:5" ht="12.75">
      <c r="A8" s="30">
        <v>7</v>
      </c>
      <c r="B8" s="30">
        <v>28</v>
      </c>
      <c r="C8" s="30">
        <v>46</v>
      </c>
      <c r="D8" s="55">
        <f t="shared" si="0"/>
        <v>23</v>
      </c>
      <c r="E8" s="61">
        <v>2.5</v>
      </c>
    </row>
    <row r="9" spans="1:5" ht="12.75">
      <c r="A9" s="30">
        <v>8</v>
      </c>
      <c r="B9" s="30">
        <v>27</v>
      </c>
      <c r="C9" s="30">
        <v>45</v>
      </c>
      <c r="D9" s="55">
        <f t="shared" si="0"/>
        <v>22.5</v>
      </c>
      <c r="E9" s="61">
        <v>2</v>
      </c>
    </row>
    <row r="10" spans="1:5" ht="12.75">
      <c r="A10" s="30">
        <v>9</v>
      </c>
      <c r="B10" s="30">
        <v>26</v>
      </c>
      <c r="C10" s="30">
        <v>44</v>
      </c>
      <c r="D10" s="30"/>
      <c r="E10" s="61">
        <v>0</v>
      </c>
    </row>
    <row r="11" spans="1:5" ht="12.75">
      <c r="A11" s="30">
        <v>10</v>
      </c>
      <c r="B11" s="30">
        <v>25</v>
      </c>
      <c r="C11" s="30">
        <v>43</v>
      </c>
      <c r="D11" s="30"/>
      <c r="E11" s="61">
        <v>0</v>
      </c>
    </row>
    <row r="12" spans="1:5" ht="12.75">
      <c r="A12" s="30">
        <v>11</v>
      </c>
      <c r="B12" s="30">
        <v>24</v>
      </c>
      <c r="C12" s="30">
        <v>42</v>
      </c>
      <c r="D12" s="30"/>
      <c r="E12" s="61">
        <v>0</v>
      </c>
    </row>
    <row r="13" spans="1:5" ht="12.75">
      <c r="A13" s="30">
        <v>12</v>
      </c>
      <c r="B13" s="30">
        <v>23</v>
      </c>
      <c r="C13" s="30">
        <v>41</v>
      </c>
      <c r="D13" s="30"/>
      <c r="E13" s="61">
        <v>0</v>
      </c>
    </row>
    <row r="14" spans="1:5" ht="12.75">
      <c r="A14" s="30">
        <v>13</v>
      </c>
      <c r="B14" s="30">
        <v>22</v>
      </c>
      <c r="C14" s="30">
        <v>40</v>
      </c>
      <c r="D14" s="30"/>
      <c r="E14" s="61">
        <v>0</v>
      </c>
    </row>
    <row r="15" spans="1:5" ht="12.75">
      <c r="A15" s="30">
        <v>14</v>
      </c>
      <c r="B15" s="30">
        <v>21</v>
      </c>
      <c r="C15" s="30">
        <v>39</v>
      </c>
      <c r="D15" s="30"/>
      <c r="E15" s="61">
        <v>0</v>
      </c>
    </row>
    <row r="16" spans="1:5" ht="12.75">
      <c r="A16" s="30">
        <v>15</v>
      </c>
      <c r="B16" s="30">
        <v>20</v>
      </c>
      <c r="C16" s="30">
        <v>38</v>
      </c>
      <c r="D16" s="30"/>
      <c r="E16" s="61">
        <v>0</v>
      </c>
    </row>
    <row r="17" spans="1:5" ht="12.75">
      <c r="A17" s="30">
        <v>16</v>
      </c>
      <c r="B17" s="30">
        <v>19</v>
      </c>
      <c r="C17" s="30">
        <v>37</v>
      </c>
      <c r="D17" s="30"/>
      <c r="E17" s="30">
        <v>0</v>
      </c>
    </row>
    <row r="18" spans="1:5" ht="12.75">
      <c r="A18" s="30">
        <v>17</v>
      </c>
      <c r="B18" s="30">
        <v>18</v>
      </c>
      <c r="C18" s="30">
        <v>36</v>
      </c>
      <c r="D18" s="30"/>
      <c r="E18" s="30">
        <v>0</v>
      </c>
    </row>
    <row r="19" spans="1:5" ht="12.75">
      <c r="A19" s="30">
        <v>18</v>
      </c>
      <c r="B19" s="30">
        <v>17</v>
      </c>
      <c r="C19" s="30">
        <v>35</v>
      </c>
      <c r="D19" s="30"/>
      <c r="E19" s="30">
        <v>0</v>
      </c>
    </row>
    <row r="20" spans="1:5" ht="12.75">
      <c r="A20" s="30">
        <v>19</v>
      </c>
      <c r="B20" s="30">
        <v>16</v>
      </c>
      <c r="C20" s="30">
        <v>34</v>
      </c>
      <c r="D20" s="30"/>
      <c r="E20" s="30">
        <v>0</v>
      </c>
    </row>
    <row r="21" spans="1:5" ht="12.75">
      <c r="A21" s="30">
        <v>20</v>
      </c>
      <c r="B21" s="30">
        <v>15</v>
      </c>
      <c r="C21" s="30">
        <v>33</v>
      </c>
      <c r="D21" s="30"/>
      <c r="E21" s="30">
        <v>0</v>
      </c>
    </row>
    <row r="22" spans="1:5" ht="12.75">
      <c r="A22" s="30">
        <v>21</v>
      </c>
      <c r="B22" s="30">
        <v>14</v>
      </c>
      <c r="C22" s="30">
        <v>32</v>
      </c>
      <c r="D22" s="30"/>
      <c r="E22" s="30">
        <v>0</v>
      </c>
    </row>
    <row r="23" spans="1:5" ht="12.75">
      <c r="A23" s="30">
        <v>22</v>
      </c>
      <c r="B23" s="30">
        <v>13</v>
      </c>
      <c r="C23" s="30">
        <v>31</v>
      </c>
      <c r="D23" s="30"/>
      <c r="E23" s="30">
        <v>0</v>
      </c>
    </row>
    <row r="24" spans="1:5" ht="12.75">
      <c r="A24" s="30">
        <v>23</v>
      </c>
      <c r="B24" s="30">
        <v>12</v>
      </c>
      <c r="C24" s="30">
        <v>30</v>
      </c>
      <c r="D24" s="30"/>
      <c r="E24" s="30">
        <v>0</v>
      </c>
    </row>
    <row r="25" spans="1:5" ht="12.75">
      <c r="A25" s="30">
        <v>24</v>
      </c>
      <c r="B25" s="30">
        <v>11</v>
      </c>
      <c r="C25" s="30">
        <v>29</v>
      </c>
      <c r="D25" s="30"/>
      <c r="E25" s="30">
        <v>0</v>
      </c>
    </row>
    <row r="26" spans="1:5" ht="12.75">
      <c r="A26" s="30">
        <v>25</v>
      </c>
      <c r="B26" s="30">
        <v>10</v>
      </c>
      <c r="C26" s="30">
        <v>28</v>
      </c>
      <c r="D26" s="30"/>
      <c r="E26" s="30">
        <v>0</v>
      </c>
    </row>
    <row r="27" spans="1:5" ht="12.75">
      <c r="A27" s="30">
        <v>26</v>
      </c>
      <c r="B27" s="30">
        <v>9</v>
      </c>
      <c r="C27" s="30">
        <v>27</v>
      </c>
      <c r="D27" s="30"/>
      <c r="E27" s="30">
        <v>0</v>
      </c>
    </row>
    <row r="28" spans="1:5" ht="12.75">
      <c r="A28" s="30">
        <v>27</v>
      </c>
      <c r="B28" s="30">
        <v>8</v>
      </c>
      <c r="C28" s="30">
        <v>26</v>
      </c>
      <c r="D28" s="30"/>
      <c r="E28" s="30">
        <v>0</v>
      </c>
    </row>
    <row r="29" spans="1:5" ht="12.75">
      <c r="A29" s="30">
        <v>28</v>
      </c>
      <c r="B29" s="30">
        <v>7</v>
      </c>
      <c r="C29" s="30">
        <v>25</v>
      </c>
      <c r="D29" s="30"/>
      <c r="E29" s="30">
        <v>0</v>
      </c>
    </row>
    <row r="30" spans="1:5" ht="12.75">
      <c r="A30" s="30">
        <v>29</v>
      </c>
      <c r="B30" s="30">
        <v>6</v>
      </c>
      <c r="C30" s="30">
        <v>24</v>
      </c>
      <c r="D30" s="30"/>
      <c r="E30" s="30">
        <v>0</v>
      </c>
    </row>
    <row r="31" spans="1:5" ht="12.75">
      <c r="A31" s="30">
        <v>30</v>
      </c>
      <c r="B31" s="30">
        <v>5</v>
      </c>
      <c r="C31" s="30">
        <v>23</v>
      </c>
      <c r="D31" s="30"/>
      <c r="E31" s="30">
        <v>0</v>
      </c>
    </row>
    <row r="32" spans="1:5" ht="12.75">
      <c r="A32" s="30">
        <v>31</v>
      </c>
      <c r="B32" s="30">
        <v>4</v>
      </c>
      <c r="C32" s="30">
        <v>22</v>
      </c>
      <c r="D32" s="30"/>
      <c r="E32" s="30">
        <v>0</v>
      </c>
    </row>
    <row r="33" spans="1:5" ht="12.75">
      <c r="A33" s="30">
        <v>32</v>
      </c>
      <c r="B33" s="30">
        <v>3</v>
      </c>
      <c r="C33" s="30">
        <v>21</v>
      </c>
      <c r="D33" s="30"/>
      <c r="E33" s="30">
        <v>0</v>
      </c>
    </row>
    <row r="34" spans="1:5" ht="12.75">
      <c r="A34" s="30">
        <v>33</v>
      </c>
      <c r="B34" s="30">
        <v>2</v>
      </c>
      <c r="C34" s="30">
        <v>20</v>
      </c>
      <c r="D34" s="30"/>
      <c r="E34" s="30">
        <v>0</v>
      </c>
    </row>
    <row r="35" spans="1:5" ht="12.75">
      <c r="A35" s="30">
        <v>34</v>
      </c>
      <c r="B35" s="30">
        <v>1</v>
      </c>
      <c r="C35" s="30">
        <v>19</v>
      </c>
      <c r="D35" s="30"/>
      <c r="E35" s="30">
        <v>0</v>
      </c>
    </row>
    <row r="36" spans="1:5" ht="12.75">
      <c r="A36" s="30">
        <v>35</v>
      </c>
      <c r="B36" s="30">
        <v>0</v>
      </c>
      <c r="C36" s="30">
        <v>18</v>
      </c>
      <c r="D36" s="30"/>
      <c r="E36" s="30">
        <v>0</v>
      </c>
    </row>
    <row r="37" spans="1:5" ht="12.75">
      <c r="A37" s="30">
        <v>36</v>
      </c>
      <c r="B37" s="30">
        <v>0</v>
      </c>
      <c r="C37" s="30">
        <v>17</v>
      </c>
      <c r="D37" s="30"/>
      <c r="E37" s="30">
        <v>0</v>
      </c>
    </row>
    <row r="38" spans="1:5" ht="12.75">
      <c r="A38" s="30">
        <v>37</v>
      </c>
      <c r="B38" s="30">
        <v>0</v>
      </c>
      <c r="C38" s="30">
        <v>16</v>
      </c>
      <c r="D38" s="30"/>
      <c r="E38" s="30">
        <v>0</v>
      </c>
    </row>
    <row r="39" spans="1:5" ht="12.75">
      <c r="A39" s="30">
        <v>38</v>
      </c>
      <c r="B39" s="30">
        <v>0</v>
      </c>
      <c r="C39" s="30">
        <v>15</v>
      </c>
      <c r="D39" s="30"/>
      <c r="E39" s="30">
        <v>0</v>
      </c>
    </row>
    <row r="40" spans="1:5" ht="12.75">
      <c r="A40" s="30">
        <v>39</v>
      </c>
      <c r="B40" s="30">
        <v>0</v>
      </c>
      <c r="C40" s="30">
        <v>14</v>
      </c>
      <c r="D40" s="30"/>
      <c r="E40" s="30">
        <v>0</v>
      </c>
    </row>
    <row r="41" spans="1:5" ht="12.75">
      <c r="A41" s="30">
        <v>40</v>
      </c>
      <c r="B41" s="30">
        <v>0</v>
      </c>
      <c r="C41" s="30">
        <v>13</v>
      </c>
      <c r="D41" s="30"/>
      <c r="E41" s="30">
        <v>0</v>
      </c>
    </row>
    <row r="42" spans="1:5" ht="12.75">
      <c r="A42" s="30">
        <v>41</v>
      </c>
      <c r="B42" s="30">
        <v>0</v>
      </c>
      <c r="C42" s="30">
        <v>12</v>
      </c>
      <c r="D42" s="30"/>
      <c r="E42" s="30">
        <v>0</v>
      </c>
    </row>
    <row r="43" spans="1:5" ht="12.75">
      <c r="A43" s="30">
        <v>42</v>
      </c>
      <c r="B43" s="30">
        <v>0</v>
      </c>
      <c r="C43" s="30">
        <v>11</v>
      </c>
      <c r="D43" s="30"/>
      <c r="E43" s="30">
        <v>0</v>
      </c>
    </row>
    <row r="44" spans="1:5" ht="12.75">
      <c r="A44" s="30">
        <v>43</v>
      </c>
      <c r="B44" s="30">
        <v>0</v>
      </c>
      <c r="C44" s="30">
        <v>10</v>
      </c>
      <c r="D44" s="30"/>
      <c r="E44" s="30">
        <v>0</v>
      </c>
    </row>
    <row r="45" spans="1:5" ht="12.75">
      <c r="A45" s="30">
        <v>-2</v>
      </c>
      <c r="B45" s="30">
        <v>0</v>
      </c>
      <c r="C45" s="30">
        <f>C2-5</f>
        <v>50</v>
      </c>
      <c r="D45" s="55">
        <f>D2-5</f>
        <v>22.5</v>
      </c>
      <c r="E45" s="30">
        <v>0</v>
      </c>
    </row>
    <row r="46" spans="1:5" ht="12.75">
      <c r="A46" s="30">
        <v>-3</v>
      </c>
      <c r="B46" s="30">
        <v>0</v>
      </c>
      <c r="C46" s="30">
        <f>C3-5</f>
        <v>47</v>
      </c>
      <c r="D46" s="55">
        <f aca="true" t="shared" si="1" ref="D46:D51">D3-5</f>
        <v>21</v>
      </c>
      <c r="E46" s="30">
        <v>0</v>
      </c>
    </row>
    <row r="47" spans="1:5" ht="12.75">
      <c r="A47" s="30">
        <v>-4</v>
      </c>
      <c r="B47" s="30">
        <v>0</v>
      </c>
      <c r="C47" s="30">
        <f>C4-5</f>
        <v>45</v>
      </c>
      <c r="D47" s="55">
        <f t="shared" si="1"/>
        <v>20</v>
      </c>
      <c r="E47" s="30">
        <v>0</v>
      </c>
    </row>
    <row r="48" spans="1:5" ht="12.75">
      <c r="A48" s="31">
        <v>-5</v>
      </c>
      <c r="B48" s="30">
        <v>0</v>
      </c>
      <c r="C48" s="30">
        <f>C5-5</f>
        <v>44</v>
      </c>
      <c r="D48" s="55">
        <f t="shared" si="1"/>
        <v>19.5</v>
      </c>
      <c r="E48" s="30">
        <v>0</v>
      </c>
    </row>
    <row r="49" spans="1:5" ht="12.75">
      <c r="A49" s="31">
        <v>-6</v>
      </c>
      <c r="B49" s="30">
        <v>0</v>
      </c>
      <c r="C49" s="30">
        <f aca="true" t="shared" si="2" ref="C49:C86">C6-5</f>
        <v>43</v>
      </c>
      <c r="D49" s="55">
        <f t="shared" si="1"/>
        <v>19</v>
      </c>
      <c r="E49" s="30">
        <v>0</v>
      </c>
    </row>
    <row r="50" spans="1:5" ht="12.75">
      <c r="A50" s="31">
        <v>-7</v>
      </c>
      <c r="B50" s="30">
        <v>0</v>
      </c>
      <c r="C50" s="30">
        <f t="shared" si="2"/>
        <v>42</v>
      </c>
      <c r="D50" s="55">
        <f t="shared" si="1"/>
        <v>18.5</v>
      </c>
      <c r="E50" s="30">
        <v>0</v>
      </c>
    </row>
    <row r="51" spans="1:5" ht="12.75">
      <c r="A51" s="31">
        <v>-8</v>
      </c>
      <c r="B51" s="30">
        <v>0</v>
      </c>
      <c r="C51" s="30">
        <f t="shared" si="2"/>
        <v>41</v>
      </c>
      <c r="D51" s="55">
        <f t="shared" si="1"/>
        <v>18</v>
      </c>
      <c r="E51" s="30">
        <v>0</v>
      </c>
    </row>
    <row r="52" spans="1:5" ht="12.75">
      <c r="A52" s="31">
        <v>-9</v>
      </c>
      <c r="B52" s="30">
        <v>0</v>
      </c>
      <c r="C52" s="30">
        <f t="shared" si="2"/>
        <v>40</v>
      </c>
      <c r="D52" s="30"/>
      <c r="E52" s="30">
        <v>0</v>
      </c>
    </row>
    <row r="53" spans="1:5" ht="12.75">
      <c r="A53" s="31">
        <v>-10</v>
      </c>
      <c r="B53" s="30">
        <v>0</v>
      </c>
      <c r="C53" s="30">
        <f t="shared" si="2"/>
        <v>39</v>
      </c>
      <c r="D53" s="30"/>
      <c r="E53" s="30">
        <v>0</v>
      </c>
    </row>
    <row r="54" spans="1:5" ht="12.75">
      <c r="A54" s="31">
        <v>-11</v>
      </c>
      <c r="B54" s="30">
        <v>0</v>
      </c>
      <c r="C54" s="30">
        <f t="shared" si="2"/>
        <v>38</v>
      </c>
      <c r="D54" s="30"/>
      <c r="E54" s="30">
        <v>0</v>
      </c>
    </row>
    <row r="55" spans="1:5" ht="12.75">
      <c r="A55" s="31">
        <v>-12</v>
      </c>
      <c r="B55" s="30">
        <v>0</v>
      </c>
      <c r="C55" s="30">
        <f t="shared" si="2"/>
        <v>37</v>
      </c>
      <c r="D55" s="30"/>
      <c r="E55" s="30">
        <v>0</v>
      </c>
    </row>
    <row r="56" spans="1:5" ht="12.75">
      <c r="A56" s="31">
        <v>-13</v>
      </c>
      <c r="B56" s="30">
        <v>0</v>
      </c>
      <c r="C56" s="30">
        <f t="shared" si="2"/>
        <v>36</v>
      </c>
      <c r="D56" s="30"/>
      <c r="E56" s="30">
        <v>0</v>
      </c>
    </row>
    <row r="57" spans="1:5" ht="12.75">
      <c r="A57" s="31">
        <v>-14</v>
      </c>
      <c r="B57" s="30">
        <v>0</v>
      </c>
      <c r="C57" s="30">
        <f t="shared" si="2"/>
        <v>35</v>
      </c>
      <c r="D57" s="30"/>
      <c r="E57" s="30">
        <v>0</v>
      </c>
    </row>
    <row r="58" spans="1:5" ht="12.75">
      <c r="A58" s="31">
        <v>-15</v>
      </c>
      <c r="B58" s="30">
        <v>0</v>
      </c>
      <c r="C58" s="30">
        <f t="shared" si="2"/>
        <v>34</v>
      </c>
      <c r="D58" s="30"/>
      <c r="E58" s="30">
        <v>0</v>
      </c>
    </row>
    <row r="59" spans="1:5" ht="12.75">
      <c r="A59" s="31">
        <v>-16</v>
      </c>
      <c r="B59" s="30">
        <v>0</v>
      </c>
      <c r="C59" s="30">
        <f t="shared" si="2"/>
        <v>33</v>
      </c>
      <c r="D59" s="30"/>
      <c r="E59" s="30">
        <v>0</v>
      </c>
    </row>
    <row r="60" spans="1:5" ht="12.75">
      <c r="A60" s="31">
        <v>-17</v>
      </c>
      <c r="B60" s="30">
        <v>0</v>
      </c>
      <c r="C60" s="30">
        <f t="shared" si="2"/>
        <v>32</v>
      </c>
      <c r="D60" s="30"/>
      <c r="E60" s="30">
        <v>0</v>
      </c>
    </row>
    <row r="61" spans="1:5" ht="12.75">
      <c r="A61" s="31">
        <v>-18</v>
      </c>
      <c r="B61" s="30">
        <v>0</v>
      </c>
      <c r="C61" s="30">
        <f t="shared" si="2"/>
        <v>31</v>
      </c>
      <c r="D61" s="30"/>
      <c r="E61" s="30">
        <v>0</v>
      </c>
    </row>
    <row r="62" spans="1:5" ht="12.75">
      <c r="A62" s="31">
        <v>-19</v>
      </c>
      <c r="B62" s="30">
        <v>0</v>
      </c>
      <c r="C62" s="30">
        <f t="shared" si="2"/>
        <v>30</v>
      </c>
      <c r="D62" s="30"/>
      <c r="E62" s="30">
        <v>0</v>
      </c>
    </row>
    <row r="63" spans="1:5" ht="12.75">
      <c r="A63" s="31">
        <v>-20</v>
      </c>
      <c r="B63" s="30">
        <v>0</v>
      </c>
      <c r="C63" s="30">
        <f t="shared" si="2"/>
        <v>29</v>
      </c>
      <c r="D63" s="30"/>
      <c r="E63" s="30">
        <v>0</v>
      </c>
    </row>
    <row r="64" spans="1:5" ht="12.75">
      <c r="A64" s="31">
        <v>-21</v>
      </c>
      <c r="B64" s="30">
        <v>0</v>
      </c>
      <c r="C64" s="30">
        <f t="shared" si="2"/>
        <v>28</v>
      </c>
      <c r="D64" s="30"/>
      <c r="E64" s="30">
        <v>0</v>
      </c>
    </row>
    <row r="65" spans="1:5" ht="12.75">
      <c r="A65" s="31">
        <v>-22</v>
      </c>
      <c r="B65" s="30">
        <v>0</v>
      </c>
      <c r="C65" s="30">
        <f t="shared" si="2"/>
        <v>27</v>
      </c>
      <c r="D65" s="30"/>
      <c r="E65" s="30">
        <v>0</v>
      </c>
    </row>
    <row r="66" spans="1:5" ht="12.75">
      <c r="A66" s="31">
        <v>-23</v>
      </c>
      <c r="B66" s="30">
        <v>0</v>
      </c>
      <c r="C66" s="30">
        <f t="shared" si="2"/>
        <v>26</v>
      </c>
      <c r="D66" s="30"/>
      <c r="E66" s="30">
        <v>0</v>
      </c>
    </row>
    <row r="67" spans="1:5" ht="12.75">
      <c r="A67" s="31">
        <v>-24</v>
      </c>
      <c r="B67" s="30">
        <v>0</v>
      </c>
      <c r="C67" s="30">
        <f t="shared" si="2"/>
        <v>25</v>
      </c>
      <c r="D67" s="30"/>
      <c r="E67" s="30">
        <v>0</v>
      </c>
    </row>
    <row r="68" spans="1:5" ht="12.75">
      <c r="A68" s="31">
        <v>-25</v>
      </c>
      <c r="B68" s="30">
        <v>0</v>
      </c>
      <c r="C68" s="30">
        <f t="shared" si="2"/>
        <v>24</v>
      </c>
      <c r="D68" s="30"/>
      <c r="E68" s="30">
        <v>0</v>
      </c>
    </row>
    <row r="69" spans="1:5" ht="12.75">
      <c r="A69" s="31">
        <v>-26</v>
      </c>
      <c r="B69" s="30">
        <v>0</v>
      </c>
      <c r="C69" s="30">
        <f t="shared" si="2"/>
        <v>23</v>
      </c>
      <c r="D69" s="30"/>
      <c r="E69" s="30">
        <v>0</v>
      </c>
    </row>
    <row r="70" spans="1:5" ht="12.75">
      <c r="A70" s="31">
        <v>-27</v>
      </c>
      <c r="B70" s="30">
        <v>0</v>
      </c>
      <c r="C70" s="30">
        <f t="shared" si="2"/>
        <v>22</v>
      </c>
      <c r="D70" s="30"/>
      <c r="E70" s="30">
        <v>0</v>
      </c>
    </row>
    <row r="71" spans="1:5" ht="12.75">
      <c r="A71" s="31">
        <v>-28</v>
      </c>
      <c r="B71" s="30">
        <v>0</v>
      </c>
      <c r="C71" s="30">
        <f t="shared" si="2"/>
        <v>21</v>
      </c>
      <c r="D71" s="30"/>
      <c r="E71" s="30">
        <v>0</v>
      </c>
    </row>
    <row r="72" spans="1:5" ht="12.75">
      <c r="A72" s="31">
        <v>-29</v>
      </c>
      <c r="B72" s="30">
        <v>0</v>
      </c>
      <c r="C72" s="30">
        <f t="shared" si="2"/>
        <v>20</v>
      </c>
      <c r="D72" s="30"/>
      <c r="E72" s="30">
        <v>0</v>
      </c>
    </row>
    <row r="73" spans="1:5" ht="12.75">
      <c r="A73" s="31">
        <v>-30</v>
      </c>
      <c r="B73" s="30">
        <v>0</v>
      </c>
      <c r="C73" s="30">
        <f t="shared" si="2"/>
        <v>19</v>
      </c>
      <c r="D73" s="30"/>
      <c r="E73" s="30">
        <v>0</v>
      </c>
    </row>
    <row r="74" spans="1:5" ht="12.75">
      <c r="A74" s="31">
        <v>-31</v>
      </c>
      <c r="B74" s="30">
        <v>0</v>
      </c>
      <c r="C74" s="30">
        <f t="shared" si="2"/>
        <v>18</v>
      </c>
      <c r="D74" s="30"/>
      <c r="E74" s="30">
        <v>0</v>
      </c>
    </row>
    <row r="75" spans="1:5" ht="12.75">
      <c r="A75" s="31">
        <v>-32</v>
      </c>
      <c r="B75" s="30">
        <v>0</v>
      </c>
      <c r="C75" s="30">
        <f t="shared" si="2"/>
        <v>17</v>
      </c>
      <c r="D75" s="30"/>
      <c r="E75" s="30">
        <v>0</v>
      </c>
    </row>
    <row r="76" spans="1:5" ht="12.75">
      <c r="A76" s="31">
        <v>-33</v>
      </c>
      <c r="B76" s="30">
        <v>0</v>
      </c>
      <c r="C76" s="30">
        <f t="shared" si="2"/>
        <v>16</v>
      </c>
      <c r="D76" s="30"/>
      <c r="E76" s="30">
        <v>0</v>
      </c>
    </row>
    <row r="77" spans="1:5" ht="12.75">
      <c r="A77" s="31">
        <v>-34</v>
      </c>
      <c r="B77" s="30">
        <v>0</v>
      </c>
      <c r="C77" s="30">
        <f t="shared" si="2"/>
        <v>15</v>
      </c>
      <c r="D77" s="30"/>
      <c r="E77" s="30">
        <v>0</v>
      </c>
    </row>
    <row r="78" spans="1:5" ht="12.75">
      <c r="A78" s="31">
        <v>-35</v>
      </c>
      <c r="B78" s="30">
        <v>0</v>
      </c>
      <c r="C78" s="30">
        <f t="shared" si="2"/>
        <v>14</v>
      </c>
      <c r="D78" s="30"/>
      <c r="E78" s="30">
        <v>0</v>
      </c>
    </row>
    <row r="79" spans="1:5" ht="12.75">
      <c r="A79" s="31">
        <v>-36</v>
      </c>
      <c r="B79" s="30">
        <v>0</v>
      </c>
      <c r="C79" s="30">
        <f t="shared" si="2"/>
        <v>13</v>
      </c>
      <c r="D79" s="30"/>
      <c r="E79" s="30">
        <v>0</v>
      </c>
    </row>
    <row r="80" spans="1:5" ht="12.75">
      <c r="A80" s="31">
        <v>-37</v>
      </c>
      <c r="B80" s="30">
        <v>0</v>
      </c>
      <c r="C80" s="30">
        <f t="shared" si="2"/>
        <v>12</v>
      </c>
      <c r="D80" s="30"/>
      <c r="E80" s="30">
        <v>0</v>
      </c>
    </row>
    <row r="81" spans="1:5" ht="12.75">
      <c r="A81" s="31">
        <v>-38</v>
      </c>
      <c r="B81" s="30">
        <v>0</v>
      </c>
      <c r="C81" s="30">
        <f t="shared" si="2"/>
        <v>11</v>
      </c>
      <c r="D81" s="30"/>
      <c r="E81" s="30">
        <v>0</v>
      </c>
    </row>
    <row r="82" spans="1:5" ht="12.75">
      <c r="A82" s="31">
        <v>-39</v>
      </c>
      <c r="B82" s="30">
        <v>0</v>
      </c>
      <c r="C82" s="30">
        <f t="shared" si="2"/>
        <v>10</v>
      </c>
      <c r="D82" s="30"/>
      <c r="E82" s="30">
        <v>0</v>
      </c>
    </row>
    <row r="83" spans="1:5" ht="12.75">
      <c r="A83" s="31">
        <v>-40</v>
      </c>
      <c r="B83" s="30">
        <v>0</v>
      </c>
      <c r="C83" s="30">
        <f t="shared" si="2"/>
        <v>9</v>
      </c>
      <c r="D83" s="30"/>
      <c r="E83" s="30">
        <v>0</v>
      </c>
    </row>
    <row r="84" spans="1:5" ht="12.75">
      <c r="A84" s="31">
        <v>-41</v>
      </c>
      <c r="B84" s="30">
        <v>0</v>
      </c>
      <c r="C84" s="30">
        <f t="shared" si="2"/>
        <v>8</v>
      </c>
      <c r="D84" s="30"/>
      <c r="E84" s="30">
        <v>0</v>
      </c>
    </row>
    <row r="85" spans="1:5" ht="12.75">
      <c r="A85" s="31">
        <v>-42</v>
      </c>
      <c r="B85" s="30">
        <v>0</v>
      </c>
      <c r="C85" s="30">
        <f t="shared" si="2"/>
        <v>7</v>
      </c>
      <c r="D85" s="30"/>
      <c r="E85" s="30">
        <v>0</v>
      </c>
    </row>
    <row r="86" spans="1:5" ht="12.75">
      <c r="A86" s="31">
        <v>-43</v>
      </c>
      <c r="B86" s="30">
        <v>0</v>
      </c>
      <c r="C86" s="30">
        <f t="shared" si="2"/>
        <v>6</v>
      </c>
      <c r="D86" s="30"/>
      <c r="E86" s="30">
        <v>0</v>
      </c>
    </row>
    <row r="87" spans="1:5" ht="12.75">
      <c r="A87" s="31"/>
      <c r="B87" s="30"/>
      <c r="C87" s="30"/>
      <c r="D87" s="30"/>
      <c r="E87" s="30"/>
    </row>
    <row r="88" spans="1:5" ht="12.75">
      <c r="A88" s="31" t="s">
        <v>15</v>
      </c>
      <c r="B88" s="30"/>
      <c r="C88" s="30"/>
      <c r="D88" s="30"/>
      <c r="E88" s="30"/>
    </row>
    <row r="89" spans="1:5" ht="12.75">
      <c r="A89" s="31" t="s">
        <v>9</v>
      </c>
      <c r="B89" s="31">
        <v>0</v>
      </c>
      <c r="C89" s="30">
        <v>0</v>
      </c>
      <c r="D89" s="30"/>
      <c r="E89" s="30">
        <v>0</v>
      </c>
    </row>
    <row r="90" spans="1:5" ht="12.75">
      <c r="A90" s="31" t="s">
        <v>14</v>
      </c>
      <c r="B90" s="31" t="s">
        <v>14</v>
      </c>
      <c r="C90" s="31" t="s">
        <v>14</v>
      </c>
      <c r="D90" s="31"/>
      <c r="E90" s="31" t="s">
        <v>14</v>
      </c>
    </row>
    <row r="91" spans="1:5" ht="12.75">
      <c r="A91" s="31" t="s">
        <v>13</v>
      </c>
      <c r="B91" s="30">
        <v>0</v>
      </c>
      <c r="C91" s="30">
        <v>0</v>
      </c>
      <c r="D91" s="30"/>
      <c r="E91" s="30">
        <v>0</v>
      </c>
    </row>
    <row r="92" spans="1:5" ht="12.75">
      <c r="A92" s="31">
        <v>0</v>
      </c>
      <c r="B92" s="30">
        <v>0</v>
      </c>
      <c r="C92" s="30">
        <v>0</v>
      </c>
      <c r="D92" s="30"/>
      <c r="E92" s="30">
        <v>0</v>
      </c>
    </row>
    <row r="93" ht="12.75">
      <c r="A93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</dc:creator>
  <cp:keywords/>
  <dc:description/>
  <cp:lastModifiedBy>ArZo</cp:lastModifiedBy>
  <cp:lastPrinted>2008-09-17T10:35:02Z</cp:lastPrinted>
  <dcterms:created xsi:type="dcterms:W3CDTF">2004-09-08T15:59:57Z</dcterms:created>
  <dcterms:modified xsi:type="dcterms:W3CDTF">2008-10-13T11:28:36Z</dcterms:modified>
  <cp:category/>
  <cp:version/>
  <cp:contentType/>
  <cp:contentStatus/>
</cp:coreProperties>
</file>